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donos\Desktop\"/>
    </mc:Choice>
  </mc:AlternateContent>
  <xr:revisionPtr revIDLastSave="0" documentId="13_ncr:1_{83DE0D15-8420-4E87-AA5A-1169A8BF4776}" xr6:coauthVersionLast="46" xr6:coauthVersionMax="46" xr10:uidLastSave="{00000000-0000-0000-0000-000000000000}"/>
  <workbookProtection workbookAlgorithmName="SHA-512" workbookHashValue="UNsUwy4kTuA6/1UYB8hmq24I9Ir1/gW3zYAdfvwIH3H75PbARMSIv01rdf0JpFlYbEQcQ0fJTkYXb61d4swaRg==" workbookSaltValue="4N+tMyfln1xHCLDgF8oCHg==" workbookSpinCount="100000" lockStructure="1"/>
  <bookViews>
    <workbookView xWindow="-120" yWindow="-120" windowWidth="29040" windowHeight="15840" tabRatio="717" xr2:uid="{00000000-000D-0000-FFFF-FFFF00000000}"/>
  </bookViews>
  <sheets>
    <sheet name="Introducere SEM I" sheetId="4" r:id="rId1"/>
    <sheet name="Septembrie" sheetId="1" r:id="rId2"/>
    <sheet name="Octombrie" sheetId="7" r:id="rId3"/>
    <sheet name="Noiembrie" sheetId="8" r:id="rId4"/>
    <sheet name="Decembrie" sheetId="13" r:id="rId5"/>
    <sheet name="Ianuarie" sheetId="14" r:id="rId6"/>
    <sheet name="Anexa Sem I" sheetId="12" r:id="rId7"/>
  </sheets>
  <definedNames>
    <definedName name="_Toc522871847" localSheetId="6">'Anexa Sem I'!$A$1</definedName>
    <definedName name="_Toc522871847" localSheetId="4">Decembrie!$A$1</definedName>
    <definedName name="_Toc522871847" localSheetId="5">Ianuarie!$A$1</definedName>
    <definedName name="_Toc522871847" localSheetId="3">Noiembrie!$A$1</definedName>
    <definedName name="_Toc522871847" localSheetId="2">Octombrie!$A$1</definedName>
    <definedName name="_Toc522871847" localSheetId="1">Septembrie!$A$1</definedName>
    <definedName name="_xlnm.Print_Area" localSheetId="4">Decembrie!$A$4:$AN$30</definedName>
    <definedName name="_xlnm.Print_Area" localSheetId="5">Ianuarie!$A$4:$AO$30</definedName>
    <definedName name="_xlnm.Print_Area" localSheetId="3">Noiembrie!$A$1:$AO$32</definedName>
    <definedName name="_xlnm.Print_Area" localSheetId="2">Octombrie!$A$1:$AO$34</definedName>
    <definedName name="_xlnm.Print_Area" localSheetId="1">Septembrie!$A$1:$AM$31</definedName>
  </definedNames>
  <calcPr calcId="181029"/>
</workbook>
</file>

<file path=xl/calcChain.xml><?xml version="1.0" encoding="utf-8"?>
<calcChain xmlns="http://schemas.openxmlformats.org/spreadsheetml/2006/main">
  <c r="G20" i="8" l="1"/>
  <c r="F20" i="8"/>
  <c r="J18" i="8"/>
  <c r="I18" i="8"/>
  <c r="H18" i="8"/>
  <c r="G16" i="8"/>
  <c r="F16" i="8"/>
  <c r="J14" i="8"/>
  <c r="I14" i="8"/>
  <c r="H14" i="8"/>
  <c r="G12" i="8"/>
  <c r="F12" i="8"/>
  <c r="AP12" i="8" s="1"/>
  <c r="J10" i="8"/>
  <c r="I10" i="8"/>
  <c r="H10" i="8"/>
  <c r="AE20" i="7"/>
  <c r="AD20" i="7"/>
  <c r="AD19" i="7"/>
  <c r="X20" i="7"/>
  <c r="W20" i="7"/>
  <c r="X16" i="7"/>
  <c r="W16" i="7"/>
  <c r="AN16" i="7" s="1"/>
  <c r="X12" i="7"/>
  <c r="W12" i="7"/>
  <c r="AN12" i="7" s="1"/>
  <c r="AG18" i="7"/>
  <c r="AH18" i="7"/>
  <c r="AF18" i="7"/>
  <c r="Z18" i="7"/>
  <c r="AA18" i="7"/>
  <c r="Y18" i="7"/>
  <c r="S18" i="7"/>
  <c r="T18" i="7"/>
  <c r="R18" i="7"/>
  <c r="Z14" i="7"/>
  <c r="AA14" i="7"/>
  <c r="Y14" i="7"/>
  <c r="S14" i="7"/>
  <c r="T14" i="7"/>
  <c r="R14" i="7"/>
  <c r="Z10" i="7"/>
  <c r="AA10" i="7"/>
  <c r="Y10" i="7"/>
  <c r="S10" i="7"/>
  <c r="T10" i="7"/>
  <c r="R10" i="7"/>
  <c r="D30" i="7"/>
  <c r="Z30" i="7"/>
  <c r="AK22" i="7"/>
  <c r="AK64" i="12"/>
  <c r="AK63" i="12"/>
  <c r="AK62" i="12"/>
  <c r="AK60" i="12"/>
  <c r="AK58" i="12"/>
  <c r="AK61" i="12"/>
  <c r="AK59" i="12"/>
  <c r="AK57" i="12"/>
  <c r="D78" i="12"/>
  <c r="AP55" i="12"/>
  <c r="AP53" i="12"/>
  <c r="AP51" i="12"/>
  <c r="AP49" i="12"/>
  <c r="AP47" i="12"/>
  <c r="AP45" i="12"/>
  <c r="AP17" i="12"/>
  <c r="AP13" i="12"/>
  <c r="AP56" i="12"/>
  <c r="AP54" i="12"/>
  <c r="AP52" i="12"/>
  <c r="AP50" i="12"/>
  <c r="AP48" i="12"/>
  <c r="AP46" i="12"/>
  <c r="AP19" i="12"/>
  <c r="AP15" i="12"/>
  <c r="AP11" i="12"/>
  <c r="AP9" i="12"/>
  <c r="G44" i="12"/>
  <c r="F44" i="12"/>
  <c r="I42" i="12"/>
  <c r="J42" i="12"/>
  <c r="H42" i="12"/>
  <c r="G40" i="12"/>
  <c r="F40" i="12"/>
  <c r="I38" i="12"/>
  <c r="J38" i="12"/>
  <c r="H38" i="12"/>
  <c r="AE32" i="12"/>
  <c r="AD32" i="12"/>
  <c r="X32" i="12"/>
  <c r="W32" i="12"/>
  <c r="AG30" i="12"/>
  <c r="AH30" i="12"/>
  <c r="AF30" i="12"/>
  <c r="Z30" i="12"/>
  <c r="AA30" i="12"/>
  <c r="Y30" i="12"/>
  <c r="X28" i="12"/>
  <c r="W28" i="12"/>
  <c r="Z26" i="12"/>
  <c r="AA26" i="12"/>
  <c r="Y26" i="12"/>
  <c r="S26" i="12"/>
  <c r="T26" i="12"/>
  <c r="R26" i="12"/>
  <c r="T30" i="12"/>
  <c r="S30" i="12"/>
  <c r="R30" i="12"/>
  <c r="AP10" i="12"/>
  <c r="AP12" i="12"/>
  <c r="AP14" i="12"/>
  <c r="AP16" i="12"/>
  <c r="AP18" i="12"/>
  <c r="AP20" i="12"/>
  <c r="DD20" i="4"/>
  <c r="DD22" i="4"/>
  <c r="DD24" i="4"/>
  <c r="DD26" i="4"/>
  <c r="DD28" i="4"/>
  <c r="CH19" i="4"/>
  <c r="CH20" i="4"/>
  <c r="CH21" i="4"/>
  <c r="CH22" i="4"/>
  <c r="CH23" i="4"/>
  <c r="CH24" i="4"/>
  <c r="CH25" i="4"/>
  <c r="CH26" i="4"/>
  <c r="CH27" i="4"/>
  <c r="CH28" i="4"/>
  <c r="CH29" i="4"/>
  <c r="BK19" i="4"/>
  <c r="BK20" i="4"/>
  <c r="BK21" i="4"/>
  <c r="BK22" i="4"/>
  <c r="BK23" i="4"/>
  <c r="BK24" i="4"/>
  <c r="BK25" i="4"/>
  <c r="BK26" i="4"/>
  <c r="BK27" i="4"/>
  <c r="BK28" i="4"/>
  <c r="BK29" i="4"/>
  <c r="AO29" i="4"/>
  <c r="AO27" i="4"/>
  <c r="AO25" i="4"/>
  <c r="AO23" i="4"/>
  <c r="AO21" i="4"/>
  <c r="AO19" i="4"/>
  <c r="R29" i="4"/>
  <c r="R27" i="4"/>
  <c r="R25" i="4"/>
  <c r="R23" i="4"/>
  <c r="R21" i="4"/>
  <c r="R19" i="4"/>
  <c r="G36" i="12"/>
  <c r="F36" i="12"/>
  <c r="J34" i="12"/>
  <c r="I34" i="12"/>
  <c r="H34" i="12"/>
  <c r="X24" i="12"/>
  <c r="W24" i="12"/>
  <c r="AP24" i="12" s="1"/>
  <c r="AA22" i="12"/>
  <c r="Z22" i="12"/>
  <c r="Y22" i="12"/>
  <c r="T22" i="12"/>
  <c r="S22" i="12"/>
  <c r="R22" i="12"/>
  <c r="AJ16" i="13"/>
  <c r="AJ15" i="13"/>
  <c r="AK22" i="8"/>
  <c r="AK21" i="8"/>
  <c r="AK21" i="7"/>
  <c r="Z29" i="12"/>
  <c r="AA29" i="12"/>
  <c r="Y29" i="12"/>
  <c r="S29" i="12"/>
  <c r="T29" i="12"/>
  <c r="AE31" i="12"/>
  <c r="AD31" i="12"/>
  <c r="AG29" i="12"/>
  <c r="AH29" i="12"/>
  <c r="AF29" i="12"/>
  <c r="Z25" i="12"/>
  <c r="AA25" i="12"/>
  <c r="Y25" i="12"/>
  <c r="S25" i="12"/>
  <c r="T25" i="12"/>
  <c r="Z21" i="12"/>
  <c r="AA21" i="12"/>
  <c r="Y21" i="12"/>
  <c r="S21" i="12"/>
  <c r="T21" i="12"/>
  <c r="AJ45" i="12"/>
  <c r="AJ46" i="12"/>
  <c r="AJ47" i="12"/>
  <c r="AJ48" i="12"/>
  <c r="AJ49" i="12"/>
  <c r="AJ50" i="12"/>
  <c r="Y17" i="7"/>
  <c r="Z17" i="7"/>
  <c r="AA17" i="7"/>
  <c r="AA13" i="7"/>
  <c r="Z13" i="7"/>
  <c r="Y13" i="7"/>
  <c r="Y9" i="7"/>
  <c r="Z9" i="7"/>
  <c r="AA9" i="7"/>
  <c r="AE19" i="7"/>
  <c r="S17" i="7"/>
  <c r="T17" i="7"/>
  <c r="S13" i="7"/>
  <c r="T13" i="7"/>
  <c r="S9" i="7"/>
  <c r="T9" i="7"/>
  <c r="AO28" i="4"/>
  <c r="AP20" i="8" l="1"/>
  <c r="D23" i="4"/>
  <c r="AP10" i="8"/>
  <c r="D19" i="4"/>
  <c r="D27" i="4"/>
  <c r="AP18" i="8"/>
  <c r="AP16" i="8"/>
  <c r="AP24" i="8" s="1"/>
  <c r="AP14" i="8"/>
  <c r="AN20" i="7"/>
  <c r="AN24" i="7" s="1"/>
  <c r="D28" i="4"/>
  <c r="AN18" i="7"/>
  <c r="AN14" i="7"/>
  <c r="AN10" i="7"/>
  <c r="AP44" i="12"/>
  <c r="AP22" i="12"/>
  <c r="AP28" i="12"/>
  <c r="AP32" i="12"/>
  <c r="AP42" i="12"/>
  <c r="AP40" i="12"/>
  <c r="AP38" i="12"/>
  <c r="D29" i="4"/>
  <c r="D25" i="4"/>
  <c r="AP36" i="12"/>
  <c r="D21" i="4"/>
  <c r="AP34" i="12"/>
  <c r="AP30" i="12"/>
  <c r="AP26" i="12"/>
  <c r="AL49" i="12"/>
  <c r="AM50" i="12"/>
  <c r="AL47" i="12"/>
  <c r="AL45" i="12"/>
  <c r="AM48" i="12"/>
  <c r="AM46" i="12"/>
  <c r="G43" i="12"/>
  <c r="H41" i="12"/>
  <c r="I41" i="12"/>
  <c r="J41" i="12"/>
  <c r="G39" i="12"/>
  <c r="H37" i="12"/>
  <c r="I37" i="12"/>
  <c r="J37" i="12"/>
  <c r="G35" i="12"/>
  <c r="F35" i="12"/>
  <c r="F39" i="12"/>
  <c r="F43" i="12"/>
  <c r="H33" i="12"/>
  <c r="I33" i="12"/>
  <c r="J33" i="12"/>
  <c r="W31" i="12"/>
  <c r="X31" i="12"/>
  <c r="W27" i="12"/>
  <c r="X27" i="12"/>
  <c r="W23" i="12"/>
  <c r="X23" i="12"/>
  <c r="R29" i="12"/>
  <c r="R25" i="12"/>
  <c r="R21" i="12"/>
  <c r="AP23" i="8" l="1"/>
  <c r="AP66" i="12"/>
  <c r="AN23" i="7"/>
  <c r="AP65" i="12"/>
  <c r="AP67" i="12"/>
  <c r="G19" i="8"/>
  <c r="H17" i="8"/>
  <c r="I17" i="8"/>
  <c r="J17" i="8"/>
  <c r="G15" i="8"/>
  <c r="H13" i="8"/>
  <c r="I13" i="8"/>
  <c r="J13" i="8"/>
  <c r="G11" i="8"/>
  <c r="F11" i="8"/>
  <c r="F15" i="8"/>
  <c r="F19" i="8"/>
  <c r="H9" i="8"/>
  <c r="I9" i="8"/>
  <c r="J9" i="8"/>
  <c r="AJ53" i="12" l="1"/>
  <c r="AJ54" i="12"/>
  <c r="AJ55" i="12"/>
  <c r="AJ52" i="12"/>
  <c r="AJ56" i="12"/>
  <c r="AJ51" i="12"/>
  <c r="AF17" i="7"/>
  <c r="AG17" i="7"/>
  <c r="AH17" i="7"/>
  <c r="W19" i="7"/>
  <c r="X19" i="7"/>
  <c r="W15" i="7"/>
  <c r="X15" i="7"/>
  <c r="W11" i="7"/>
  <c r="X11" i="7"/>
  <c r="R17" i="7"/>
  <c r="R13" i="7"/>
  <c r="R9" i="7"/>
  <c r="Z24" i="14"/>
  <c r="D24" i="14"/>
  <c r="AK15" i="14"/>
  <c r="M7" i="14"/>
  <c r="C6" i="14"/>
  <c r="G5" i="14"/>
  <c r="Z24" i="13"/>
  <c r="D24" i="13"/>
  <c r="AI14" i="13"/>
  <c r="AL14" i="13" s="1"/>
  <c r="AI10" i="13"/>
  <c r="AI9" i="13"/>
  <c r="M7" i="13"/>
  <c r="C6" i="13"/>
  <c r="G5" i="13"/>
  <c r="AL51" i="12" l="1"/>
  <c r="AL55" i="12"/>
  <c r="AL53" i="12"/>
  <c r="AM56" i="12"/>
  <c r="AM54" i="12"/>
  <c r="AM52" i="12"/>
  <c r="AI11" i="13"/>
  <c r="AK11" i="13" s="1"/>
  <c r="AI12" i="13"/>
  <c r="AL12" i="13" s="1"/>
  <c r="AJ11" i="14"/>
  <c r="AL11" i="14" s="1"/>
  <c r="AJ12" i="14"/>
  <c r="AM12" i="14" s="1"/>
  <c r="AI13" i="13"/>
  <c r="AK13" i="13" s="1"/>
  <c r="AJ10" i="14"/>
  <c r="AJ14" i="14"/>
  <c r="AM14" i="14" s="1"/>
  <c r="AJ9" i="14"/>
  <c r="AJ13" i="14"/>
  <c r="AL13" i="14" s="1"/>
  <c r="AL9" i="14"/>
  <c r="AK9" i="13"/>
  <c r="AL10" i="13"/>
  <c r="AI15" i="13" l="1"/>
  <c r="AL15" i="14"/>
  <c r="AJ16" i="14"/>
  <c r="AJ15" i="14"/>
  <c r="AM10" i="14"/>
  <c r="AM16" i="14" s="1"/>
  <c r="AL16" i="13"/>
  <c r="AI16" i="13"/>
  <c r="AK15" i="13"/>
  <c r="DD18" i="4"/>
  <c r="DD31" i="4" l="1"/>
  <c r="DD30" i="4"/>
  <c r="G5" i="12"/>
  <c r="G5" i="8"/>
  <c r="G5" i="1"/>
  <c r="G5" i="7"/>
  <c r="AJ19" i="12" l="1"/>
  <c r="AJ11" i="12"/>
  <c r="AJ15" i="12"/>
  <c r="AJ17" i="12"/>
  <c r="AJ9" i="12"/>
  <c r="AJ13" i="12"/>
  <c r="AJ33" i="12"/>
  <c r="AP33" i="12" s="1"/>
  <c r="AJ14" i="1"/>
  <c r="AJ12" i="1"/>
  <c r="AJ10" i="1"/>
  <c r="AJ11" i="1" l="1"/>
  <c r="AJ9" i="1"/>
  <c r="CH18" i="4"/>
  <c r="BK18" i="4"/>
  <c r="Z78" i="12" l="1"/>
  <c r="AO22" i="4" l="1"/>
  <c r="D22" i="4" s="1"/>
  <c r="AO18" i="4"/>
  <c r="AJ13" i="1"/>
  <c r="AJ27" i="12" l="1"/>
  <c r="AP27" i="12" s="1"/>
  <c r="AJ41" i="12"/>
  <c r="AP41" i="12" s="1"/>
  <c r="AJ31" i="12"/>
  <c r="AP31" i="12" s="1"/>
  <c r="AJ43" i="12"/>
  <c r="AP43" i="12" s="1"/>
  <c r="AJ37" i="12"/>
  <c r="AP37" i="12" s="1"/>
  <c r="AJ35" i="12"/>
  <c r="AP35" i="12" s="1"/>
  <c r="AJ25" i="12"/>
  <c r="AP25" i="12" s="1"/>
  <c r="AJ23" i="12"/>
  <c r="AP23" i="12" s="1"/>
  <c r="AO26" i="4"/>
  <c r="D26" i="4" s="1"/>
  <c r="AO24" i="4"/>
  <c r="D24" i="4" s="1"/>
  <c r="AO20" i="4"/>
  <c r="D20" i="4" l="1"/>
  <c r="AL37" i="12"/>
  <c r="AL41" i="12"/>
  <c r="AJ62" i="12"/>
  <c r="AJ59" i="12"/>
  <c r="AJ58" i="12"/>
  <c r="AL25" i="12"/>
  <c r="BK31" i="4"/>
  <c r="AL17" i="12"/>
  <c r="AL13" i="12"/>
  <c r="R24" i="4"/>
  <c r="R20" i="4"/>
  <c r="R22" i="4"/>
  <c r="R26" i="4"/>
  <c r="R28" i="4"/>
  <c r="AL59" i="12" l="1"/>
  <c r="D31" i="4"/>
  <c r="M7" i="12"/>
  <c r="M7" i="8"/>
  <c r="M7" i="7"/>
  <c r="M7" i="1"/>
  <c r="R18" i="4" l="1"/>
  <c r="D18" i="4" s="1"/>
  <c r="R31" i="4" l="1"/>
  <c r="AL33" i="12" l="1"/>
  <c r="AL9" i="12"/>
  <c r="C6" i="12"/>
  <c r="Z29" i="8"/>
  <c r="D29" i="8"/>
  <c r="C6" i="8"/>
  <c r="C6" i="7"/>
  <c r="Z26" i="1"/>
  <c r="D26" i="1"/>
  <c r="C6" i="1"/>
  <c r="AJ21" i="12" l="1"/>
  <c r="AP21" i="12" s="1"/>
  <c r="R30" i="4"/>
  <c r="AM31" i="12"/>
  <c r="AJ39" i="12"/>
  <c r="AP39" i="12" s="1"/>
  <c r="AM23" i="12"/>
  <c r="AM27" i="12"/>
  <c r="AJ29" i="12"/>
  <c r="AP29" i="12" s="1"/>
  <c r="AM15" i="12"/>
  <c r="AM19" i="12"/>
  <c r="AM35" i="12"/>
  <c r="AM43" i="12"/>
  <c r="AJ11" i="8"/>
  <c r="AP11" i="8" s="1"/>
  <c r="AJ15" i="8"/>
  <c r="AJ19" i="8"/>
  <c r="AJ17" i="8"/>
  <c r="AJ13" i="8"/>
  <c r="AJ9" i="8"/>
  <c r="AJ19" i="7"/>
  <c r="AJ9" i="7"/>
  <c r="AJ11" i="7"/>
  <c r="AN11" i="7" s="1"/>
  <c r="AJ13" i="7"/>
  <c r="AJ15" i="7"/>
  <c r="AJ17" i="7"/>
  <c r="AL9" i="1"/>
  <c r="AM62" i="12" l="1"/>
  <c r="AM19" i="7"/>
  <c r="AN19" i="7"/>
  <c r="AM15" i="7"/>
  <c r="AN15" i="7"/>
  <c r="AL13" i="7"/>
  <c r="AN13" i="7"/>
  <c r="AL9" i="7"/>
  <c r="AN9" i="7"/>
  <c r="AL17" i="7"/>
  <c r="AN17" i="7"/>
  <c r="AM19" i="8"/>
  <c r="AP19" i="8"/>
  <c r="AM15" i="8"/>
  <c r="AP15" i="8"/>
  <c r="AL17" i="8"/>
  <c r="AP17" i="8"/>
  <c r="AL13" i="8"/>
  <c r="AP13" i="8"/>
  <c r="AL9" i="8"/>
  <c r="AP9" i="8"/>
  <c r="AJ60" i="12"/>
  <c r="AJ64" i="12" s="1"/>
  <c r="AJ61" i="12"/>
  <c r="AJ57" i="12"/>
  <c r="AL21" i="12"/>
  <c r="AL57" i="12" s="1"/>
  <c r="AL29" i="12"/>
  <c r="AL61" i="12" s="1"/>
  <c r="AM39" i="12"/>
  <c r="AM60" i="12" s="1"/>
  <c r="AJ22" i="7"/>
  <c r="AM11" i="12"/>
  <c r="AM58" i="12" s="1"/>
  <c r="AJ22" i="8"/>
  <c r="AL13" i="1"/>
  <c r="AL11" i="1"/>
  <c r="CH30" i="4"/>
  <c r="AM11" i="7"/>
  <c r="AJ21" i="7"/>
  <c r="AJ21" i="8"/>
  <c r="AM11" i="8"/>
  <c r="CH31" i="4"/>
  <c r="AM14" i="1"/>
  <c r="D30" i="4"/>
  <c r="AM22" i="7" l="1"/>
  <c r="AM22" i="8"/>
  <c r="AL21" i="7"/>
  <c r="AM64" i="12"/>
  <c r="AL21" i="8"/>
  <c r="AJ63" i="12"/>
  <c r="AL63" i="12"/>
  <c r="AM12" i="1"/>
  <c r="AJ16" i="1"/>
  <c r="AJ15" i="1"/>
  <c r="AM10" i="1"/>
  <c r="AL15" i="1"/>
  <c r="BK30" i="4"/>
  <c r="AO31" i="4"/>
  <c r="AO30" i="4"/>
  <c r="AM16" i="1" l="1"/>
</calcChain>
</file>

<file path=xl/sharedStrings.xml><?xml version="1.0" encoding="utf-8"?>
<sst xmlns="http://schemas.openxmlformats.org/spreadsheetml/2006/main" count="560" uniqueCount="127">
  <si>
    <t xml:space="preserve">Anexa nr. 4 EVIDENŢĂ UNICĂ </t>
  </si>
  <si>
    <t>EVIDENȚA UNICĂ A NUMĂRULUI DE PORȚII DE FRUCTE, LEGUME, LAPTE ȘI PRODUSE LACTATE CONSUMATE DE PREȘCOLARII ȘI ELEVII PREZENȚI LA CURSURI ȘI A NUMĂRULUI DE PREȘCOLARI ȘI ELEVI PARTICIPANȚI LA IMPLEMENTAREA MĂSURILOR EDUCATIVE</t>
  </si>
  <si>
    <t>Numărul porțiilor de produse consummate într-o zi de școală se consider a fi egal cu numărul preșcolarilor și elevilorprezenți, conform catalogului, din ziua respectivă</t>
  </si>
  <si>
    <t xml:space="preserve">Luna /Ziua </t>
  </si>
  <si>
    <t>Produse consumate /  *măsura educativă implementată</t>
  </si>
  <si>
    <t>Cod produs / cod măsură educativă</t>
  </si>
  <si>
    <t xml:space="preserve">Total porții  consumate/lună de şcoală </t>
  </si>
  <si>
    <t>Total zile de distribuţie/lună de şcoală</t>
  </si>
  <si>
    <t>Cantitate lapte  consumată, exprimată in litri/luna de şcoală**</t>
  </si>
  <si>
    <t>Cantitate fructe /legume consumată, exprimată in kg/luna de şcoală**</t>
  </si>
  <si>
    <t xml:space="preserve">Învăţământ Preșcolar </t>
  </si>
  <si>
    <t xml:space="preserve">Lapte </t>
  </si>
  <si>
    <t>PL-L</t>
  </si>
  <si>
    <t>Fructe</t>
  </si>
  <si>
    <t>FL-F</t>
  </si>
  <si>
    <t>Învățământ primar</t>
  </si>
  <si>
    <t>Învățământ gimnazial</t>
  </si>
  <si>
    <t xml:space="preserve">*tabelul se va completa corespunzător în fiecare câmp cu numărul de porții distribuite preşcolarilor şi elevilor în zilele de şcoală conform graficului de distribuție;  </t>
  </si>
  <si>
    <t>în cazul în care într-o anumită perioadă a fost vacanţă sau nu au fost  distribuite produse elevilor, nu se completează căsuta/ căsuţele aferente;</t>
  </si>
  <si>
    <t>** dacă numărul de porții consumate este egal cu numărul de porții din avize, se va înscrie cantitatea, exprimată în kg, aşa cum reiese din avize.</t>
  </si>
  <si>
    <t xml:space="preserve"> Dacă numărul de porții consumate este mai mic decât numărul de porții din avize, se va înscrie cantitatea, exprimată în kg, aferentă numărului  de porții consumate.</t>
  </si>
  <si>
    <t>Pentru măsurile educative - se va completa numărul preşcolarilor şi elevilor participanți  doar în ziua în care s-a efectuat respectiva activitate: ziua cînd s-au efectuat vizite, când a avut loc concursul, când s-au efectuat degustări de produse, s-au efectuat activități de grădinărit, activități tematice, etc. De asemenea, la Total se va completa numărul preşcolarilor şi elevilor participanți (Total zile de distribuție și Cantitate consumată nu se completează).</t>
  </si>
  <si>
    <t>Responsabil distributie produse/instituţie de învăţământ</t>
  </si>
  <si>
    <t>Director instituţie de învăţământ</t>
  </si>
  <si>
    <t xml:space="preserve">Nume, prenume                                                                                                                                                                               </t>
  </si>
  <si>
    <t xml:space="preserve">Semnătura                                                                                                                                                                                         </t>
  </si>
  <si>
    <t>Legenda:</t>
  </si>
  <si>
    <t xml:space="preserve">Denumire instituție de învățământ: </t>
  </si>
  <si>
    <t xml:space="preserve">Adresa: </t>
  </si>
  <si>
    <t>Semestrul:</t>
  </si>
  <si>
    <t>COD APIA</t>
  </si>
  <si>
    <t>Nume instituţie şcolară</t>
  </si>
  <si>
    <t>Scoala Exemplu1</t>
  </si>
  <si>
    <t>Adresa</t>
  </si>
  <si>
    <t xml:space="preserve">An şcolar       </t>
  </si>
  <si>
    <t>2018-2019</t>
  </si>
  <si>
    <t>Popa Victor Ioan dumitrita</t>
  </si>
  <si>
    <t>Cod APIA</t>
  </si>
  <si>
    <t>1200</t>
  </si>
  <si>
    <t xml:space="preserve">Director instituţie de învăţământ - Nume, prenume  </t>
  </si>
  <si>
    <t>Petre Vasilache dumitru vasilica</t>
  </si>
  <si>
    <t xml:space="preserve">Timisoara, </t>
  </si>
  <si>
    <t>Responsabil distributie produse/ instituţie de învăţământ - Nume, prenume</t>
  </si>
  <si>
    <t xml:space="preserve">FISA DE MAGAZIE </t>
  </si>
  <si>
    <t>ZONA DE CANTITATI ZILNICE TRANSFERABILE</t>
  </si>
  <si>
    <t>TOTAL</t>
  </si>
  <si>
    <t>Total luna</t>
  </si>
  <si>
    <t>Distribuite</t>
  </si>
  <si>
    <t>Anul Scolar</t>
  </si>
  <si>
    <t>Numărul porțiilor de produse consummate într-o zi de școală se consider a fi egal cu numărul preșcolarilor și elevilor prezenți, conform catalogului, din ziua respectivă</t>
  </si>
  <si>
    <t>tel.</t>
  </si>
  <si>
    <t>PRIMAR</t>
  </si>
  <si>
    <t>GIMNAZIAL</t>
  </si>
  <si>
    <t>NR.</t>
  </si>
  <si>
    <t>MAXIM</t>
  </si>
  <si>
    <t>PREŞCOLAR</t>
  </si>
  <si>
    <t>Denumire instituție:</t>
  </si>
  <si>
    <t>Director instituţie</t>
  </si>
  <si>
    <t>Responsabil distributie produse</t>
  </si>
  <si>
    <t>………………………</t>
  </si>
  <si>
    <t>Total</t>
  </si>
  <si>
    <t>DIN ANEXA</t>
  </si>
  <si>
    <t>PREŞCOLAR-</t>
  </si>
  <si>
    <t>PRIMAR-</t>
  </si>
  <si>
    <t>GIMNAZIAL-</t>
  </si>
  <si>
    <t>………………………………………………………………….</t>
  </si>
  <si>
    <t>.…………………………………………</t>
  </si>
  <si>
    <t>……………………………………..</t>
  </si>
  <si>
    <t>PL – produse lactate</t>
  </si>
  <si>
    <t>FL – fructe si legume</t>
  </si>
  <si>
    <t xml:space="preserve">Număr </t>
  </si>
  <si>
    <t>IANUARIE</t>
  </si>
  <si>
    <t>Ianuarie</t>
  </si>
  <si>
    <t>2020/2021</t>
  </si>
  <si>
    <t>SEPTEMBRIE</t>
  </si>
  <si>
    <t>OCTOMBRIE</t>
  </si>
  <si>
    <t>NOIEMBRIE</t>
  </si>
  <si>
    <t>DECEMBRIE</t>
  </si>
  <si>
    <t>I</t>
  </si>
  <si>
    <t>An școlar: 2020/2021</t>
  </si>
  <si>
    <t>Septembrie</t>
  </si>
  <si>
    <t>Octombrie</t>
  </si>
  <si>
    <t>Noiembrie</t>
  </si>
  <si>
    <t>Decembrie</t>
  </si>
  <si>
    <t xml:space="preserve">Total porții consumate/ lună de școală, conform art. 3 alin 3 din HG nr.640/2017* </t>
  </si>
  <si>
    <t>Numărul total de preşcolari şi elevi prezenţi</t>
  </si>
  <si>
    <t>EVIDENŢA UNICĂ A NUMĂRULUI DE PORȚII FRUCTE ȘI LEGUME, LAPTE ȘI PRODUSE LACTATE CONSUMATE  ȘI PENTRU CARE SE SOLICITĂ AJUTOR FINANCIAR FEGA, PRECUM ŞI A NUMĂRULUI DE PREŞCOLARI ŞI ELEVI PARTICIPANȚI LA IMPLEMENTAREA MĂSURILOR  EDUCATIVE AFERENTE</t>
  </si>
  <si>
    <t xml:space="preserve">IMPORTANT! Pe parcursul unei săptămâni, evidenţa se completează cu numărul porțiilor consumate de către preşcolarii şi elevii prezenţi la cursuri, conform catalogului de prezenţă şi art. 3 alin 3 din Hotărârea Guvernului  nr. 640/2017, cu modificările şi completările ulterioare, respectiv  cu 2 porţii de fructe şi/sau legume şi 2 porţii lapte şi 1 porţie produs lactat, fără a fi luat în calcul numărul porţiilor de produse care au fost redistribuite. Excepţie fac judeţele care au acordurile cadru încheiate cu 5 porţii fructe şi/sau legume, respectiv  5 porţii lapte şi produse lactate distribuite pe săptămână, fără a fi luat în calcul numărul porţiilor de produse care au fost redistribuite. </t>
  </si>
  <si>
    <t>A) Structura „Cod produs” este formată din două grupe de codificare alăturate:</t>
  </si>
  <si>
    <r>
      <t xml:space="preserve">Ø  </t>
    </r>
    <r>
      <rPr>
        <b/>
        <i/>
        <sz val="11"/>
        <color theme="1"/>
        <rFont val="Times New Roman"/>
        <family val="1"/>
      </rPr>
      <t>Grupa 1 de codificare:</t>
    </r>
  </si>
  <si>
    <t>- FL – fructe si legume</t>
  </si>
  <si>
    <t>- PL – produse lactate</t>
  </si>
  <si>
    <t>- L-A – legume amestec</t>
  </si>
  <si>
    <r>
      <t xml:space="preserve">Ø  </t>
    </r>
    <r>
      <rPr>
        <b/>
        <i/>
        <sz val="11"/>
        <color theme="1"/>
        <rFont val="Times New Roman"/>
        <family val="1"/>
      </rPr>
      <t>Grupa 2 de codificare:</t>
    </r>
  </si>
  <si>
    <t>- F (asociat grupei 1a) = fructe (FL-F)</t>
  </si>
  <si>
    <t>- L (asociat grupei 1a) = legume (FL-L)</t>
  </si>
  <si>
    <t>- F (asociat grupei 1b) = produse de fermentatie (PL-F)</t>
  </si>
  <si>
    <t>- L (asociat grupei 1b) = lapte (pasteurizat sau UHT) – (PL-L)</t>
  </si>
  <si>
    <t>B) Codificare Măsuri Educative:</t>
  </si>
  <si>
    <t>- FL –a = organizare de vizite la ferme pomicole/legumicole și/sau la unități de condiționare, ambalare  și etc;</t>
  </si>
  <si>
    <t>- FL –b = organizare de concursuri tematice legate de consumul de fructe și legume, inclusiv degustarea de fructe, etc;</t>
  </si>
  <si>
    <t>- FL –c = organizare de zile tematice dedicate consumului de fructe și legume sau de activități educative practice, etc;</t>
  </si>
  <si>
    <t>- PL –a = organizare de vizite la ferme de producere a laptelui și/sau la unități de procesare lapte, etc;</t>
  </si>
  <si>
    <t>- PL –b = organizare de concursuri tematice legate de consumul de lapte și produse lactate, inclusiv degustarea de produse lactate, etc;</t>
  </si>
  <si>
    <t>- PL –c = organizare de zile tematice dedicate consumului de lapte și produse lactate sau de activități educative practice, etc.</t>
  </si>
  <si>
    <t>Funcție</t>
  </si>
  <si>
    <t>............................................................................</t>
  </si>
  <si>
    <t>Nume/Prenume</t>
  </si>
  <si>
    <t>Atenţie la completarea numărului de zile de distribuţie când într-o zi se distribuie şi lapte şi produs lactat, astfel încât să nu se dubleze numărul zilelor de distribuţie!!!</t>
  </si>
  <si>
    <r>
      <t xml:space="preserve">Pentru măsurile educative se va completa numărul preşcolarilor şi elevilor participanți  doar în ziua în care s-a efectuat respectiva activitate: ziua când s-au efectuat vizite, când a avut loc concursul, când s-au efectuat degustări de produse, s-au efectuat activități de grădinărit, activități tematice, etc. De asemenea, la </t>
    </r>
    <r>
      <rPr>
        <i/>
        <sz val="10"/>
        <color theme="1"/>
        <rFont val="Times New Roman"/>
        <family val="1"/>
      </rPr>
      <t>Total</t>
    </r>
    <r>
      <rPr>
        <sz val="10"/>
        <color theme="1"/>
        <rFont val="Times New Roman"/>
        <family val="1"/>
      </rPr>
      <t xml:space="preserve"> se va completa numărul preşcolarilor şi elevilor participanți (Total zile de distribuție și Cantitate consumată nu se completează).</t>
    </r>
  </si>
  <si>
    <t xml:space="preserve">Măsura educativă </t>
  </si>
  <si>
    <t>PL-c</t>
  </si>
  <si>
    <t>FL-c</t>
  </si>
  <si>
    <t>Porții distribuite</t>
  </si>
  <si>
    <t>Măsura educativă</t>
  </si>
  <si>
    <t>PL-c + FL-c</t>
  </si>
  <si>
    <t>…................</t>
  </si>
  <si>
    <t>….............</t>
  </si>
  <si>
    <t>Septmbrie</t>
  </si>
  <si>
    <t>Total  Octombrie</t>
  </si>
  <si>
    <t>Total  Noiembrie</t>
  </si>
  <si>
    <t>Total Septembrie</t>
  </si>
  <si>
    <t>Total  Decembrie</t>
  </si>
  <si>
    <t>Total  Ianuarie</t>
  </si>
  <si>
    <t>........................................................</t>
  </si>
  <si>
    <t>Numărul porțiilor de produse consumate într-o zi de școală se consideră a fi egal cu numărul preșcolarilor și elevilor prezenți, conform catalogului, din ziua respectivă</t>
  </si>
  <si>
    <t>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</si>
</sst>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62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Arial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8" xfId="0" applyFont="1" applyBorder="1"/>
    <xf numFmtId="0" fontId="8" fillId="0" borderId="11" xfId="0" applyFont="1" applyBorder="1" applyAlignment="1">
      <alignment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5" borderId="24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 wrapText="1"/>
    </xf>
    <xf numFmtId="0" fontId="16" fillId="0" borderId="0" xfId="0" applyFont="1"/>
    <xf numFmtId="0" fontId="15" fillId="0" borderId="0" xfId="0" applyFont="1" applyAlignment="1"/>
    <xf numFmtId="49" fontId="15" fillId="0" borderId="3" xfId="0" applyNumberFormat="1" applyFont="1" applyBorder="1" applyAlignment="1"/>
    <xf numFmtId="49" fontId="16" fillId="0" borderId="11" xfId="0" applyNumberFormat="1" applyFont="1" applyBorder="1"/>
    <xf numFmtId="49" fontId="16" fillId="0" borderId="13" xfId="0" applyNumberFormat="1" applyFont="1" applyBorder="1" applyAlignment="1"/>
    <xf numFmtId="0" fontId="0" fillId="0" borderId="0" xfId="0" applyProtection="1"/>
    <xf numFmtId="0" fontId="18" fillId="0" borderId="0" xfId="0" applyFont="1" applyProtection="1"/>
    <xf numFmtId="0" fontId="0" fillId="0" borderId="0" xfId="0" applyBorder="1" applyProtection="1"/>
    <xf numFmtId="0" fontId="19" fillId="0" borderId="0" xfId="0" applyFont="1" applyBorder="1" applyProtection="1"/>
    <xf numFmtId="0" fontId="0" fillId="0" borderId="11" xfId="0" applyBorder="1" applyProtection="1"/>
    <xf numFmtId="0" fontId="20" fillId="0" borderId="17" xfId="0" applyFont="1" applyFill="1" applyBorder="1" applyAlignment="1" applyProtection="1">
      <alignment horizontal="center"/>
    </xf>
    <xf numFmtId="0" fontId="21" fillId="0" borderId="0" xfId="0" applyFont="1" applyBorder="1" applyProtection="1"/>
    <xf numFmtId="0" fontId="22" fillId="0" borderId="11" xfId="0" applyFont="1" applyBorder="1" applyAlignment="1" applyProtection="1">
      <alignment horizontal="center"/>
    </xf>
    <xf numFmtId="0" fontId="22" fillId="0" borderId="28" xfId="0" applyFont="1" applyFill="1" applyBorder="1" applyAlignment="1" applyProtection="1">
      <alignment horizontal="center"/>
    </xf>
    <xf numFmtId="0" fontId="22" fillId="0" borderId="29" xfId="0" applyFont="1" applyFill="1" applyBorder="1" applyAlignment="1" applyProtection="1">
      <alignment horizontal="center"/>
    </xf>
    <xf numFmtId="0" fontId="22" fillId="0" borderId="27" xfId="0" applyFont="1" applyFill="1" applyBorder="1" applyAlignment="1" applyProtection="1">
      <alignment horizontal="center"/>
    </xf>
    <xf numFmtId="0" fontId="20" fillId="0" borderId="0" xfId="0" applyFont="1" applyBorder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22" fillId="0" borderId="30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/>
    </xf>
    <xf numFmtId="0" fontId="22" fillId="0" borderId="33" xfId="0" applyFont="1" applyFill="1" applyBorder="1" applyAlignment="1" applyProtection="1">
      <alignment horizontal="center"/>
    </xf>
    <xf numFmtId="0" fontId="22" fillId="0" borderId="31" xfId="0" applyFont="1" applyFill="1" applyBorder="1" applyAlignment="1" applyProtection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6" fillId="3" borderId="4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0" fillId="0" borderId="1" xfId="0" applyFont="1" applyFill="1" applyBorder="1" applyAlignment="1" applyProtection="1"/>
    <xf numFmtId="0" fontId="0" fillId="0" borderId="1" xfId="0" applyBorder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8" fillId="5" borderId="31" xfId="0" applyFont="1" applyFill="1" applyBorder="1" applyAlignment="1">
      <alignment vertical="center" wrapText="1"/>
    </xf>
    <xf numFmtId="0" fontId="14" fillId="4" borderId="15" xfId="0" applyFont="1" applyFill="1" applyBorder="1" applyProtection="1"/>
    <xf numFmtId="0" fontId="14" fillId="4" borderId="15" xfId="0" applyFont="1" applyFill="1" applyBorder="1" applyProtection="1">
      <protection locked="0"/>
    </xf>
    <xf numFmtId="0" fontId="14" fillId="4" borderId="12" xfId="0" applyFont="1" applyFill="1" applyBorder="1" applyProtection="1"/>
    <xf numFmtId="0" fontId="14" fillId="4" borderId="11" xfId="0" applyFont="1" applyFill="1" applyBorder="1" applyProtection="1">
      <protection locked="0"/>
    </xf>
    <xf numFmtId="0" fontId="14" fillId="4" borderId="6" xfId="0" applyFont="1" applyFill="1" applyBorder="1" applyProtection="1">
      <protection locked="0"/>
    </xf>
    <xf numFmtId="0" fontId="14" fillId="4" borderId="0" xfId="0" applyFont="1" applyFill="1" applyBorder="1" applyAlignment="1" applyProtection="1">
      <protection locked="0"/>
    </xf>
    <xf numFmtId="0" fontId="26" fillId="3" borderId="7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textRotation="90"/>
    </xf>
    <xf numFmtId="0" fontId="29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 textRotation="180"/>
    </xf>
    <xf numFmtId="0" fontId="26" fillId="3" borderId="5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textRotation="90" wrapText="1"/>
    </xf>
    <xf numFmtId="0" fontId="9" fillId="5" borderId="15" xfId="0" applyFont="1" applyFill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 applyProtection="1">
      <alignment horizontal="center"/>
    </xf>
    <xf numFmtId="0" fontId="23" fillId="0" borderId="41" xfId="0" applyFont="1" applyFill="1" applyBorder="1" applyProtection="1"/>
    <xf numFmtId="0" fontId="23" fillId="0" borderId="22" xfId="0" applyFont="1" applyFill="1" applyBorder="1" applyProtection="1"/>
    <xf numFmtId="0" fontId="23" fillId="0" borderId="35" xfId="0" applyFont="1" applyBorder="1" applyProtection="1"/>
    <xf numFmtId="0" fontId="23" fillId="0" borderId="40" xfId="0" applyFont="1" applyBorder="1" applyProtection="1"/>
    <xf numFmtId="0" fontId="22" fillId="5" borderId="11" xfId="0" applyFont="1" applyFill="1" applyBorder="1" applyAlignment="1" applyProtection="1">
      <alignment horizontal="center" wrapText="1"/>
    </xf>
    <xf numFmtId="0" fontId="22" fillId="0" borderId="11" xfId="0" applyFont="1" applyFill="1" applyBorder="1" applyAlignment="1" applyProtection="1">
      <alignment horizontal="center" wrapText="1"/>
    </xf>
    <xf numFmtId="0" fontId="26" fillId="3" borderId="0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0" fontId="30" fillId="6" borderId="4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vertical="center" wrapText="1"/>
    </xf>
    <xf numFmtId="0" fontId="30" fillId="5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30" fillId="5" borderId="12" xfId="0" applyFont="1" applyFill="1" applyBorder="1" applyAlignment="1" applyProtection="1">
      <alignment vertical="center" wrapText="1"/>
    </xf>
    <xf numFmtId="0" fontId="30" fillId="5" borderId="15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vertical="center"/>
    </xf>
    <xf numFmtId="0" fontId="10" fillId="5" borderId="7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vertical="center"/>
    </xf>
    <xf numFmtId="0" fontId="32" fillId="0" borderId="0" xfId="0" applyFont="1"/>
    <xf numFmtId="0" fontId="30" fillId="0" borderId="0" xfId="0" applyFont="1" applyAlignment="1">
      <alignment vertical="center" wrapText="1"/>
    </xf>
    <xf numFmtId="0" fontId="34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14" fillId="0" borderId="0" xfId="0" applyFont="1" applyBorder="1" applyProtection="1">
      <protection locked="0"/>
    </xf>
    <xf numFmtId="0" fontId="24" fillId="0" borderId="15" xfId="0" applyFont="1" applyFill="1" applyBorder="1" applyAlignment="1" applyProtection="1">
      <alignment vertical="center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2" fontId="30" fillId="5" borderId="15" xfId="0" applyNumberFormat="1" applyFont="1" applyFill="1" applyBorder="1" applyAlignment="1">
      <alignment vertical="center" wrapText="1"/>
    </xf>
    <xf numFmtId="2" fontId="30" fillId="5" borderId="12" xfId="0" applyNumberFormat="1" applyFont="1" applyFill="1" applyBorder="1" applyAlignment="1">
      <alignment vertical="center" wrapText="1"/>
    </xf>
    <xf numFmtId="2" fontId="10" fillId="5" borderId="4" xfId="0" applyNumberFormat="1" applyFont="1" applyFill="1" applyBorder="1" applyAlignment="1" applyProtection="1">
      <alignment vertical="center"/>
    </xf>
    <xf numFmtId="2" fontId="30" fillId="5" borderId="12" xfId="0" applyNumberFormat="1" applyFont="1" applyFill="1" applyBorder="1" applyAlignment="1" applyProtection="1">
      <alignment vertical="center" wrapText="1"/>
    </xf>
    <xf numFmtId="2" fontId="30" fillId="5" borderId="15" xfId="0" applyNumberFormat="1" applyFont="1" applyFill="1" applyBorder="1" applyAlignment="1" applyProtection="1">
      <alignment vertical="center" wrapText="1"/>
    </xf>
    <xf numFmtId="0" fontId="10" fillId="4" borderId="7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3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2" fillId="5" borderId="8" xfId="0" applyFont="1" applyFill="1" applyBorder="1" applyAlignment="1" applyProtection="1">
      <alignment horizontal="center" wrapText="1"/>
    </xf>
    <xf numFmtId="0" fontId="10" fillId="5" borderId="3" xfId="0" applyFont="1" applyFill="1" applyBorder="1" applyAlignment="1" applyProtection="1">
      <alignment vertical="center"/>
      <protection locked="0"/>
    </xf>
    <xf numFmtId="0" fontId="1" fillId="0" borderId="0" xfId="0" applyFont="1"/>
    <xf numFmtId="0" fontId="24" fillId="9" borderId="4" xfId="0" applyFont="1" applyFill="1" applyBorder="1" applyAlignment="1" applyProtection="1">
      <alignment vertical="center"/>
    </xf>
    <xf numFmtId="0" fontId="25" fillId="9" borderId="4" xfId="0" applyFont="1" applyFill="1" applyBorder="1" applyAlignment="1" applyProtection="1">
      <alignment vertical="center"/>
    </xf>
    <xf numFmtId="0" fontId="24" fillId="9" borderId="1" xfId="0" applyFont="1" applyFill="1" applyBorder="1" applyAlignment="1" applyProtection="1">
      <alignment vertical="center"/>
    </xf>
    <xf numFmtId="0" fontId="24" fillId="9" borderId="4" xfId="0" applyFont="1" applyFill="1" applyBorder="1" applyAlignment="1">
      <alignment vertical="center"/>
    </xf>
    <xf numFmtId="0" fontId="24" fillId="9" borderId="15" xfId="0" applyFont="1" applyFill="1" applyBorder="1" applyAlignment="1" applyProtection="1">
      <alignment vertical="center"/>
    </xf>
    <xf numFmtId="0" fontId="24" fillId="9" borderId="2" xfId="0" applyFont="1" applyFill="1" applyBorder="1" applyAlignment="1">
      <alignment vertical="center"/>
    </xf>
    <xf numFmtId="0" fontId="27" fillId="9" borderId="4" xfId="0" applyFont="1" applyFill="1" applyBorder="1" applyAlignment="1">
      <alignment vertical="center"/>
    </xf>
    <xf numFmtId="0" fontId="24" fillId="9" borderId="1" xfId="0" applyFont="1" applyFill="1" applyBorder="1" applyAlignment="1">
      <alignment vertical="center"/>
    </xf>
    <xf numFmtId="0" fontId="10" fillId="5" borderId="4" xfId="0" applyFont="1" applyFill="1" applyBorder="1" applyAlignment="1" applyProtection="1">
      <alignment vertical="center"/>
      <protection locked="0"/>
    </xf>
    <xf numFmtId="0" fontId="30" fillId="5" borderId="3" xfId="0" applyFont="1" applyFill="1" applyBorder="1" applyAlignment="1">
      <alignment vertical="center" wrapText="1"/>
    </xf>
    <xf numFmtId="0" fontId="30" fillId="5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horizontal="center" wrapText="1"/>
    </xf>
    <xf numFmtId="0" fontId="0" fillId="0" borderId="10" xfId="0" applyBorder="1" applyProtection="1"/>
    <xf numFmtId="0" fontId="18" fillId="0" borderId="0" xfId="0" applyFont="1" applyBorder="1" applyProtection="1"/>
    <xf numFmtId="0" fontId="10" fillId="0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horizontal="right" vertical="center"/>
    </xf>
    <xf numFmtId="0" fontId="10" fillId="5" borderId="4" xfId="0" applyFont="1" applyFill="1" applyBorder="1" applyAlignment="1" applyProtection="1">
      <alignment horizontal="right" vertical="center"/>
    </xf>
    <xf numFmtId="0" fontId="30" fillId="5" borderId="4" xfId="0" applyFont="1" applyFill="1" applyBorder="1" applyAlignment="1" applyProtection="1">
      <alignment horizontal="right" vertical="center" wrapText="1"/>
    </xf>
    <xf numFmtId="0" fontId="13" fillId="0" borderId="0" xfId="0" applyFont="1"/>
    <xf numFmtId="0" fontId="37" fillId="0" borderId="0" xfId="0" applyFont="1" applyAlignment="1">
      <alignment vertical="center"/>
    </xf>
    <xf numFmtId="0" fontId="30" fillId="5" borderId="4" xfId="0" applyFont="1" applyFill="1" applyBorder="1" applyAlignment="1" applyProtection="1">
      <alignment horizontal="right" vertical="center" wrapText="1"/>
      <protection locked="0"/>
    </xf>
    <xf numFmtId="0" fontId="22" fillId="0" borderId="40" xfId="0" applyFont="1" applyFill="1" applyBorder="1" applyAlignment="1" applyProtection="1">
      <alignment horizontal="center"/>
    </xf>
    <xf numFmtId="0" fontId="30" fillId="0" borderId="0" xfId="0" applyFont="1" applyAlignment="1">
      <alignment vertical="center"/>
    </xf>
    <xf numFmtId="0" fontId="1" fillId="0" borderId="0" xfId="0" applyFont="1"/>
    <xf numFmtId="0" fontId="33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textRotation="90"/>
    </xf>
    <xf numFmtId="0" fontId="22" fillId="0" borderId="17" xfId="0" applyFont="1" applyFill="1" applyBorder="1" applyAlignment="1" applyProtection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2" fillId="0" borderId="12" xfId="0" applyFont="1" applyFill="1" applyBorder="1" applyAlignment="1" applyProtection="1">
      <alignment horizontal="center"/>
    </xf>
    <xf numFmtId="0" fontId="31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8" fillId="0" borderId="0" xfId="0" applyFont="1"/>
    <xf numFmtId="0" fontId="1" fillId="0" borderId="0" xfId="0" applyFont="1" applyAlignment="1">
      <alignment vertical="center" wrapText="1"/>
    </xf>
    <xf numFmtId="0" fontId="0" fillId="7" borderId="36" xfId="0" applyFill="1" applyBorder="1" applyProtection="1"/>
    <xf numFmtId="0" fontId="0" fillId="7" borderId="37" xfId="0" applyFill="1" applyBorder="1" applyProtection="1"/>
    <xf numFmtId="0" fontId="0" fillId="7" borderId="38" xfId="0" applyFill="1" applyBorder="1" applyProtection="1"/>
    <xf numFmtId="0" fontId="25" fillId="9" borderId="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8" fillId="8" borderId="36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36" fillId="8" borderId="15" xfId="0" applyFont="1" applyFill="1" applyBorder="1" applyAlignment="1" applyProtection="1">
      <alignment horizontal="center"/>
    </xf>
    <xf numFmtId="0" fontId="36" fillId="8" borderId="15" xfId="0" applyFont="1" applyFill="1" applyBorder="1" applyAlignment="1">
      <alignment horizontal="center" vertical="center" wrapText="1"/>
    </xf>
    <xf numFmtId="0" fontId="20" fillId="8" borderId="1" xfId="0" applyFont="1" applyFill="1" applyBorder="1" applyProtection="1"/>
    <xf numFmtId="0" fontId="20" fillId="8" borderId="15" xfId="0" applyFont="1" applyFill="1" applyBorder="1" applyProtection="1"/>
    <xf numFmtId="0" fontId="20" fillId="8" borderId="42" xfId="0" applyFont="1" applyFill="1" applyBorder="1" applyProtection="1"/>
    <xf numFmtId="0" fontId="20" fillId="8" borderId="3" xfId="0" applyFont="1" applyFill="1" applyBorder="1" applyProtection="1"/>
    <xf numFmtId="0" fontId="20" fillId="8" borderId="18" xfId="0" applyFont="1" applyFill="1" applyBorder="1" applyProtection="1"/>
    <xf numFmtId="0" fontId="20" fillId="8" borderId="6" xfId="0" applyFont="1" applyFill="1" applyBorder="1" applyProtection="1"/>
    <xf numFmtId="0" fontId="1" fillId="0" borderId="15" xfId="0" applyFont="1" applyBorder="1" applyAlignment="1" applyProtection="1">
      <alignment vertical="center" wrapText="1"/>
    </xf>
    <xf numFmtId="0" fontId="8" fillId="0" borderId="15" xfId="0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8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9" fillId="0" borderId="0" xfId="0" applyFont="1" applyAlignment="1">
      <alignment vertical="center"/>
    </xf>
    <xf numFmtId="0" fontId="6" fillId="0" borderId="0" xfId="0" applyFont="1"/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 vertical="center" textRotation="180"/>
    </xf>
    <xf numFmtId="0" fontId="39" fillId="0" borderId="0" xfId="0" applyFont="1"/>
    <xf numFmtId="0" fontId="41" fillId="0" borderId="0" xfId="0" applyFont="1" applyAlignment="1">
      <alignment horizontal="left" vertical="center" indent="2"/>
    </xf>
    <xf numFmtId="0" fontId="26" fillId="0" borderId="0" xfId="0" applyFont="1"/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5"/>
    </xf>
    <xf numFmtId="0" fontId="42" fillId="0" borderId="0" xfId="0" applyFont="1"/>
    <xf numFmtId="0" fontId="26" fillId="0" borderId="0" xfId="0" applyFont="1" applyAlignment="1">
      <alignment textRotation="90"/>
    </xf>
    <xf numFmtId="0" fontId="24" fillId="9" borderId="5" xfId="0" applyFont="1" applyFill="1" applyBorder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3" fillId="0" borderId="0" xfId="0" applyFont="1"/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6" fillId="0" borderId="0" xfId="0" applyFont="1" applyAlignment="1">
      <alignment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0" fillId="7" borderId="34" xfId="0" applyFill="1" applyBorder="1" applyProtection="1"/>
    <xf numFmtId="0" fontId="0" fillId="7" borderId="48" xfId="0" applyFill="1" applyBorder="1" applyProtection="1"/>
    <xf numFmtId="0" fontId="0" fillId="7" borderId="49" xfId="0" applyFill="1" applyBorder="1" applyProtection="1"/>
    <xf numFmtId="0" fontId="0" fillId="7" borderId="50" xfId="0" applyFill="1" applyBorder="1" applyProtection="1"/>
    <xf numFmtId="0" fontId="35" fillId="7" borderId="34" xfId="0" applyFont="1" applyFill="1" applyBorder="1" applyProtection="1"/>
    <xf numFmtId="0" fontId="35" fillId="7" borderId="48" xfId="0" applyFont="1" applyFill="1" applyBorder="1" applyProtection="1"/>
    <xf numFmtId="0" fontId="35" fillId="7" borderId="49" xfId="0" applyFont="1" applyFill="1" applyBorder="1" applyProtection="1"/>
    <xf numFmtId="0" fontId="35" fillId="7" borderId="36" xfId="0" applyFont="1" applyFill="1" applyBorder="1" applyProtection="1"/>
    <xf numFmtId="0" fontId="35" fillId="7" borderId="37" xfId="0" applyFont="1" applyFill="1" applyBorder="1" applyProtection="1"/>
    <xf numFmtId="0" fontId="35" fillId="7" borderId="50" xfId="0" applyFont="1" applyFill="1" applyBorder="1" applyProtection="1"/>
    <xf numFmtId="0" fontId="0" fillId="0" borderId="48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0" fillId="0" borderId="50" xfId="0" applyFill="1" applyBorder="1" applyProtection="1">
      <protection locked="0"/>
    </xf>
    <xf numFmtId="0" fontId="36" fillId="0" borderId="3" xfId="0" applyFont="1" applyBorder="1" applyAlignment="1" applyProtection="1">
      <alignment horizontal="center"/>
    </xf>
    <xf numFmtId="0" fontId="0" fillId="7" borderId="51" xfId="0" applyFill="1" applyBorder="1" applyProtection="1"/>
    <xf numFmtId="0" fontId="22" fillId="0" borderId="1" xfId="0" applyFont="1" applyFill="1" applyBorder="1" applyAlignment="1" applyProtection="1">
      <alignment horizontal="center"/>
    </xf>
    <xf numFmtId="0" fontId="35" fillId="7" borderId="51" xfId="0" applyFont="1" applyFill="1" applyBorder="1" applyProtection="1"/>
    <xf numFmtId="0" fontId="35" fillId="7" borderId="38" xfId="0" applyFont="1" applyFill="1" applyBorder="1" applyProtection="1"/>
    <xf numFmtId="0" fontId="0" fillId="7" borderId="51" xfId="0" applyFill="1" applyBorder="1" applyAlignment="1" applyProtection="1"/>
    <xf numFmtId="0" fontId="0" fillId="7" borderId="48" xfId="0" applyFill="1" applyBorder="1" applyAlignment="1" applyProtection="1"/>
    <xf numFmtId="0" fontId="0" fillId="7" borderId="49" xfId="0" applyFill="1" applyBorder="1" applyAlignment="1" applyProtection="1"/>
    <xf numFmtId="0" fontId="0" fillId="7" borderId="34" xfId="0" applyFill="1" applyBorder="1" applyAlignment="1" applyProtection="1"/>
    <xf numFmtId="0" fontId="0" fillId="7" borderId="42" xfId="0" applyFill="1" applyBorder="1" applyAlignment="1" applyProtection="1"/>
    <xf numFmtId="0" fontId="0" fillId="7" borderId="43" xfId="0" applyFill="1" applyBorder="1" applyAlignment="1" applyProtection="1"/>
    <xf numFmtId="0" fontId="0" fillId="7" borderId="37" xfId="0" applyFill="1" applyBorder="1" applyAlignment="1" applyProtection="1"/>
    <xf numFmtId="0" fontId="0" fillId="7" borderId="50" xfId="0" applyFill="1" applyBorder="1" applyAlignment="1" applyProtection="1"/>
    <xf numFmtId="0" fontId="0" fillId="7" borderId="38" xfId="0" applyFill="1" applyBorder="1" applyAlignment="1" applyProtection="1"/>
    <xf numFmtId="0" fontId="0" fillId="0" borderId="51" xfId="0" applyFill="1" applyBorder="1" applyAlignment="1" applyProtection="1">
      <protection locked="0"/>
    </xf>
    <xf numFmtId="0" fontId="0" fillId="0" borderId="48" xfId="0" applyFill="1" applyBorder="1" applyAlignment="1" applyProtection="1">
      <protection locked="0"/>
    </xf>
    <xf numFmtId="0" fontId="0" fillId="0" borderId="49" xfId="0" applyFill="1" applyBorder="1" applyAlignment="1" applyProtection="1">
      <protection locked="0"/>
    </xf>
    <xf numFmtId="0" fontId="0" fillId="0" borderId="38" xfId="0" applyFill="1" applyBorder="1" applyAlignment="1" applyProtection="1">
      <protection locked="0"/>
    </xf>
    <xf numFmtId="0" fontId="0" fillId="0" borderId="37" xfId="0" applyFill="1" applyBorder="1" applyAlignment="1" applyProtection="1">
      <protection locked="0"/>
    </xf>
    <xf numFmtId="0" fontId="0" fillId="0" borderId="50" xfId="0" applyFill="1" applyBorder="1" applyAlignment="1" applyProtection="1">
      <protection locked="0"/>
    </xf>
    <xf numFmtId="0" fontId="0" fillId="7" borderId="36" xfId="0" applyFill="1" applyBorder="1" applyAlignment="1" applyProtection="1"/>
    <xf numFmtId="0" fontId="0" fillId="7" borderId="18" xfId="0" applyFill="1" applyBorder="1" applyAlignment="1" applyProtection="1"/>
    <xf numFmtId="0" fontId="0" fillId="7" borderId="19" xfId="0" applyFill="1" applyBorder="1" applyAlignment="1" applyProtection="1"/>
    <xf numFmtId="0" fontId="10" fillId="5" borderId="12" xfId="0" applyFont="1" applyFill="1" applyBorder="1" applyAlignment="1">
      <alignment vertical="center"/>
    </xf>
    <xf numFmtId="0" fontId="30" fillId="5" borderId="5" xfId="0" applyFont="1" applyFill="1" applyBorder="1" applyAlignment="1">
      <alignment vertical="center" wrapText="1"/>
    </xf>
    <xf numFmtId="2" fontId="30" fillId="5" borderId="6" xfId="0" applyNumberFormat="1" applyFont="1" applyFill="1" applyBorder="1" applyAlignment="1">
      <alignment vertical="center" wrapText="1"/>
    </xf>
    <xf numFmtId="0" fontId="44" fillId="0" borderId="8" xfId="0" applyFont="1" applyBorder="1" applyProtection="1"/>
    <xf numFmtId="0" fontId="44" fillId="0" borderId="0" xfId="0" applyFont="1" applyBorder="1" applyProtection="1"/>
    <xf numFmtId="0" fontId="44" fillId="0" borderId="46" xfId="0" applyFont="1" applyBorder="1" applyProtection="1"/>
    <xf numFmtId="0" fontId="44" fillId="0" borderId="47" xfId="0" applyFont="1" applyBorder="1" applyProtection="1"/>
    <xf numFmtId="0" fontId="44" fillId="0" borderId="39" xfId="0" applyFont="1" applyBorder="1" applyProtection="1"/>
    <xf numFmtId="0" fontId="44" fillId="0" borderId="45" xfId="0" applyFont="1" applyBorder="1" applyProtection="1"/>
    <xf numFmtId="0" fontId="8" fillId="0" borderId="0" xfId="0" applyFont="1" applyProtection="1">
      <protection locked="0"/>
    </xf>
    <xf numFmtId="0" fontId="30" fillId="0" borderId="8" xfId="0" applyFont="1" applyFill="1" applyBorder="1" applyAlignment="1" applyProtection="1">
      <alignment vertical="center" wrapText="1"/>
    </xf>
    <xf numFmtId="0" fontId="30" fillId="0" borderId="6" xfId="0" applyFont="1" applyFill="1" applyBorder="1" applyAlignment="1" applyProtection="1">
      <alignment vertical="center" wrapText="1"/>
    </xf>
    <xf numFmtId="2" fontId="30" fillId="5" borderId="11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9" fillId="11" borderId="15" xfId="0" applyFont="1" applyFill="1" applyBorder="1" applyAlignment="1" applyProtection="1">
      <alignment horizontal="center" vertical="center" wrapText="1"/>
    </xf>
    <xf numFmtId="0" fontId="8" fillId="11" borderId="4" xfId="0" applyFont="1" applyFill="1" applyBorder="1" applyAlignment="1" applyProtection="1">
      <alignment horizontal="center" vertical="center" wrapText="1"/>
    </xf>
    <xf numFmtId="0" fontId="26" fillId="11" borderId="4" xfId="0" applyFont="1" applyFill="1" applyBorder="1" applyAlignment="1" applyProtection="1">
      <alignment vertical="center" wrapText="1"/>
    </xf>
    <xf numFmtId="0" fontId="26" fillId="11" borderId="3" xfId="0" applyFont="1" applyFill="1" applyBorder="1" applyAlignment="1" applyProtection="1">
      <alignment vertical="center" wrapText="1"/>
    </xf>
    <xf numFmtId="0" fontId="26" fillId="11" borderId="12" xfId="0" applyFont="1" applyFill="1" applyBorder="1" applyAlignment="1" applyProtection="1">
      <alignment vertical="center" wrapText="1"/>
    </xf>
    <xf numFmtId="0" fontId="26" fillId="11" borderId="15" xfId="0" applyFont="1" applyFill="1" applyBorder="1" applyAlignment="1" applyProtection="1">
      <alignment vertical="center" wrapText="1"/>
    </xf>
    <xf numFmtId="0" fontId="30" fillId="11" borderId="4" xfId="0" applyFont="1" applyFill="1" applyBorder="1" applyAlignment="1" applyProtection="1">
      <alignment vertical="center" wrapText="1"/>
    </xf>
    <xf numFmtId="0" fontId="8" fillId="11" borderId="15" xfId="0" applyFont="1" applyFill="1" applyBorder="1" applyAlignment="1" applyProtection="1">
      <alignment horizontal="center" vertical="center" wrapText="1"/>
    </xf>
    <xf numFmtId="0" fontId="24" fillId="11" borderId="4" xfId="0" applyFont="1" applyFill="1" applyBorder="1" applyAlignment="1" applyProtection="1">
      <alignment vertical="center"/>
    </xf>
    <xf numFmtId="0" fontId="24" fillId="11" borderId="3" xfId="0" applyFont="1" applyFill="1" applyBorder="1" applyAlignment="1" applyProtection="1">
      <alignment vertical="center"/>
    </xf>
    <xf numFmtId="0" fontId="24" fillId="11" borderId="12" xfId="0" applyFont="1" applyFill="1" applyBorder="1" applyAlignment="1" applyProtection="1">
      <alignment vertical="center"/>
    </xf>
    <xf numFmtId="0" fontId="24" fillId="11" borderId="15" xfId="0" applyFont="1" applyFill="1" applyBorder="1" applyAlignment="1" applyProtection="1">
      <alignment vertical="center"/>
    </xf>
    <xf numFmtId="0" fontId="29" fillId="11" borderId="4" xfId="0" applyFont="1" applyFill="1" applyBorder="1" applyProtection="1"/>
    <xf numFmtId="0" fontId="8" fillId="11" borderId="1" xfId="0" applyFont="1" applyFill="1" applyBorder="1" applyAlignment="1" applyProtection="1">
      <alignment horizontal="center" vertical="center" wrapText="1"/>
    </xf>
    <xf numFmtId="0" fontId="24" fillId="11" borderId="1" xfId="0" applyFont="1" applyFill="1" applyBorder="1" applyAlignment="1" applyProtection="1">
      <alignment vertical="center"/>
    </xf>
    <xf numFmtId="0" fontId="29" fillId="11" borderId="1" xfId="0" applyFont="1" applyFill="1" applyBorder="1" applyProtection="1"/>
    <xf numFmtId="0" fontId="30" fillId="11" borderId="1" xfId="0" applyFont="1" applyFill="1" applyBorder="1" applyAlignment="1" applyProtection="1">
      <alignment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vertical="center"/>
    </xf>
    <xf numFmtId="0" fontId="24" fillId="11" borderId="4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 wrapText="1"/>
    </xf>
    <xf numFmtId="0" fontId="9" fillId="13" borderId="15" xfId="0" applyFont="1" applyFill="1" applyBorder="1" applyAlignment="1" applyProtection="1">
      <alignment horizontal="center" vertical="center" wrapText="1"/>
    </xf>
    <xf numFmtId="0" fontId="8" fillId="13" borderId="15" xfId="0" applyFont="1" applyFill="1" applyBorder="1" applyAlignment="1" applyProtection="1">
      <alignment horizontal="center" vertical="center" wrapText="1"/>
    </xf>
    <xf numFmtId="0" fontId="26" fillId="13" borderId="15" xfId="0" applyFont="1" applyFill="1" applyBorder="1" applyAlignment="1" applyProtection="1">
      <alignment vertical="center" wrapText="1"/>
    </xf>
    <xf numFmtId="0" fontId="30" fillId="13" borderId="15" xfId="0" applyFont="1" applyFill="1" applyBorder="1" applyAlignment="1" applyProtection="1">
      <alignment vertical="center" wrapText="1"/>
    </xf>
    <xf numFmtId="1" fontId="30" fillId="13" borderId="15" xfId="0" applyNumberFormat="1" applyFont="1" applyFill="1" applyBorder="1" applyAlignment="1" applyProtection="1">
      <alignment vertical="center" wrapText="1"/>
    </xf>
    <xf numFmtId="0" fontId="1" fillId="13" borderId="15" xfId="0" applyFont="1" applyFill="1" applyBorder="1" applyAlignment="1" applyProtection="1">
      <alignment vertical="center" wrapText="1"/>
    </xf>
    <xf numFmtId="0" fontId="24" fillId="4" borderId="4" xfId="0" applyFont="1" applyFill="1" applyBorder="1" applyAlignment="1">
      <alignment vertical="center"/>
    </xf>
    <xf numFmtId="0" fontId="1" fillId="11" borderId="15" xfId="0" applyFont="1" applyFill="1" applyBorder="1" applyAlignment="1" applyProtection="1">
      <alignment vertical="center" wrapText="1"/>
    </xf>
    <xf numFmtId="0" fontId="1" fillId="2" borderId="15" xfId="0" applyFont="1" applyFill="1" applyBorder="1" applyAlignment="1" applyProtection="1">
      <alignment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vertical="center"/>
    </xf>
    <xf numFmtId="0" fontId="24" fillId="2" borderId="3" xfId="0" applyFont="1" applyFill="1" applyBorder="1" applyAlignment="1" applyProtection="1">
      <alignment vertical="center"/>
    </xf>
    <xf numFmtId="0" fontId="24" fillId="2" borderId="12" xfId="0" applyFont="1" applyFill="1" applyBorder="1" applyAlignment="1" applyProtection="1">
      <alignment vertical="center"/>
    </xf>
    <xf numFmtId="0" fontId="24" fillId="2" borderId="15" xfId="0" applyFont="1" applyFill="1" applyBorder="1" applyAlignment="1" applyProtection="1">
      <alignment vertical="center"/>
    </xf>
    <xf numFmtId="0" fontId="29" fillId="2" borderId="4" xfId="0" applyFont="1" applyFill="1" applyBorder="1" applyProtection="1"/>
    <xf numFmtId="0" fontId="30" fillId="2" borderId="4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vertical="center" wrapText="1"/>
    </xf>
    <xf numFmtId="0" fontId="26" fillId="2" borderId="9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 wrapText="1"/>
    </xf>
    <xf numFmtId="0" fontId="30" fillId="2" borderId="5" xfId="0" applyFont="1" applyFill="1" applyBorder="1" applyAlignment="1" applyProtection="1">
      <alignment vertical="center" wrapText="1"/>
    </xf>
    <xf numFmtId="0" fontId="26" fillId="13" borderId="5" xfId="0" applyFont="1" applyFill="1" applyBorder="1" applyAlignment="1" applyProtection="1">
      <alignment vertical="center" wrapText="1"/>
    </xf>
    <xf numFmtId="0" fontId="26" fillId="13" borderId="9" xfId="0" applyFont="1" applyFill="1" applyBorder="1" applyAlignment="1" applyProtection="1">
      <alignment vertical="center" wrapText="1"/>
    </xf>
    <xf numFmtId="0" fontId="26" fillId="13" borderId="10" xfId="0" applyFont="1" applyFill="1" applyBorder="1" applyAlignment="1" applyProtection="1">
      <alignment vertical="center" wrapText="1"/>
    </xf>
    <xf numFmtId="0" fontId="30" fillId="13" borderId="5" xfId="0" applyFont="1" applyFill="1" applyBorder="1" applyAlignment="1" applyProtection="1">
      <alignment vertical="center" wrapText="1"/>
    </xf>
    <xf numFmtId="0" fontId="30" fillId="4" borderId="15" xfId="0" applyFont="1" applyFill="1" applyBorder="1" applyAlignment="1" applyProtection="1">
      <alignment horizontal="right" vertical="center" wrapText="1"/>
    </xf>
    <xf numFmtId="2" fontId="30" fillId="4" borderId="11" xfId="0" applyNumberFormat="1" applyFont="1" applyFill="1" applyBorder="1" applyAlignment="1" applyProtection="1">
      <alignment vertical="center" wrapText="1"/>
    </xf>
    <xf numFmtId="2" fontId="30" fillId="4" borderId="15" xfId="0" applyNumberFormat="1" applyFont="1" applyFill="1" applyBorder="1" applyAlignment="1" applyProtection="1">
      <alignment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30" fillId="0" borderId="0" xfId="0" applyFont="1" applyAlignment="1" applyProtection="1">
      <alignment horizontal="center" vertical="center" wrapText="1"/>
      <protection locked="0"/>
    </xf>
    <xf numFmtId="0" fontId="8" fillId="13" borderId="4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/>
    </xf>
    <xf numFmtId="0" fontId="26" fillId="13" borderId="15" xfId="0" applyFont="1" applyFill="1" applyBorder="1" applyAlignment="1">
      <alignment vertical="center" wrapText="1"/>
    </xf>
    <xf numFmtId="0" fontId="1" fillId="13" borderId="3" xfId="0" applyFont="1" applyFill="1" applyBorder="1"/>
    <xf numFmtId="0" fontId="26" fillId="2" borderId="5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vertical="center" wrapText="1"/>
    </xf>
    <xf numFmtId="0" fontId="26" fillId="11" borderId="4" xfId="0" applyFont="1" applyFill="1" applyBorder="1" applyAlignment="1">
      <alignment vertical="center" wrapText="1"/>
    </xf>
    <xf numFmtId="0" fontId="26" fillId="11" borderId="3" xfId="0" applyFont="1" applyFill="1" applyBorder="1" applyAlignment="1">
      <alignment vertical="center" wrapText="1"/>
    </xf>
    <xf numFmtId="0" fontId="26" fillId="11" borderId="12" xfId="0" applyFont="1" applyFill="1" applyBorder="1" applyAlignment="1">
      <alignment vertical="center" wrapText="1"/>
    </xf>
    <xf numFmtId="0" fontId="26" fillId="11" borderId="15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vertical="center" wrapText="1"/>
    </xf>
    <xf numFmtId="0" fontId="1" fillId="4" borderId="3" xfId="0" applyFont="1" applyFill="1" applyBorder="1"/>
    <xf numFmtId="0" fontId="30" fillId="11" borderId="4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vertical="center" wrapText="1"/>
    </xf>
    <xf numFmtId="0" fontId="24" fillId="13" borderId="15" xfId="0" applyFont="1" applyFill="1" applyBorder="1" applyAlignment="1">
      <alignment vertical="center"/>
    </xf>
    <xf numFmtId="0" fontId="1" fillId="11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24" fillId="13" borderId="3" xfId="0" applyFont="1" applyFill="1" applyBorder="1" applyAlignment="1">
      <alignment vertical="center"/>
    </xf>
    <xf numFmtId="0" fontId="24" fillId="4" borderId="14" xfId="0" applyFont="1" applyFill="1" applyBorder="1" applyAlignment="1">
      <alignment vertical="center"/>
    </xf>
    <xf numFmtId="0" fontId="24" fillId="4" borderId="15" xfId="0" applyFont="1" applyFill="1" applyBorder="1" applyAlignment="1">
      <alignment vertical="center"/>
    </xf>
    <xf numFmtId="0" fontId="1" fillId="0" borderId="8" xfId="0" applyFont="1" applyBorder="1" applyAlignment="1">
      <alignment textRotation="90"/>
    </xf>
    <xf numFmtId="0" fontId="30" fillId="13" borderId="15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13" borderId="15" xfId="0" applyFont="1" applyFill="1" applyBorder="1" applyAlignment="1">
      <alignment vertical="center" wrapText="1"/>
    </xf>
    <xf numFmtId="2" fontId="30" fillId="4" borderId="15" xfId="0" applyNumberFormat="1" applyFont="1" applyFill="1" applyBorder="1" applyAlignment="1">
      <alignment vertical="center" wrapText="1"/>
    </xf>
    <xf numFmtId="0" fontId="30" fillId="4" borderId="6" xfId="0" applyFont="1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/>
    </xf>
    <xf numFmtId="0" fontId="10" fillId="4" borderId="4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8" fillId="4" borderId="2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2" fontId="30" fillId="4" borderId="6" xfId="0" applyNumberFormat="1" applyFont="1" applyFill="1" applyBorder="1" applyAlignment="1">
      <alignment vertical="center" wrapText="1"/>
    </xf>
    <xf numFmtId="0" fontId="1" fillId="4" borderId="15" xfId="0" applyFont="1" applyFill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44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0" fontId="20" fillId="11" borderId="18" xfId="0" applyFont="1" applyFill="1" applyBorder="1" applyProtection="1"/>
    <xf numFmtId="0" fontId="20" fillId="11" borderId="15" xfId="0" applyFont="1" applyFill="1" applyBorder="1" applyProtection="1"/>
    <xf numFmtId="0" fontId="20" fillId="13" borderId="6" xfId="0" applyFont="1" applyFill="1" applyBorder="1" applyProtection="1"/>
    <xf numFmtId="0" fontId="20" fillId="11" borderId="6" xfId="0" applyFont="1" applyFill="1" applyBorder="1" applyProtection="1"/>
    <xf numFmtId="0" fontId="20" fillId="11" borderId="1" xfId="0" applyFont="1" applyFill="1" applyBorder="1" applyProtection="1"/>
    <xf numFmtId="0" fontId="20" fillId="11" borderId="42" xfId="0" applyFont="1" applyFill="1" applyBorder="1" applyProtection="1"/>
    <xf numFmtId="0" fontId="20" fillId="13" borderId="42" xfId="0" applyFont="1" applyFill="1" applyBorder="1" applyProtection="1"/>
    <xf numFmtId="0" fontId="36" fillId="11" borderId="3" xfId="0" applyFont="1" applyFill="1" applyBorder="1" applyAlignment="1">
      <alignment horizontal="center" vertical="center" wrapText="1"/>
    </xf>
    <xf numFmtId="0" fontId="20" fillId="13" borderId="1" xfId="0" applyFont="1" applyFill="1" applyBorder="1" applyProtection="1"/>
    <xf numFmtId="0" fontId="0" fillId="4" borderId="34" xfId="0" applyFill="1" applyBorder="1" applyProtection="1">
      <protection locked="0"/>
    </xf>
    <xf numFmtId="0" fontId="0" fillId="4" borderId="48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0" fillId="4" borderId="51" xfId="0" applyFill="1" applyBorder="1" applyProtection="1">
      <protection locked="0"/>
    </xf>
    <xf numFmtId="0" fontId="0" fillId="4" borderId="38" xfId="0" applyFill="1" applyBorder="1" applyProtection="1">
      <protection locked="0"/>
    </xf>
    <xf numFmtId="0" fontId="0" fillId="4" borderId="34" xfId="0" applyFill="1" applyBorder="1" applyAlignment="1" applyProtection="1">
      <protection locked="0"/>
    </xf>
    <xf numFmtId="0" fontId="0" fillId="4" borderId="48" xfId="0" applyFill="1" applyBorder="1" applyAlignment="1" applyProtection="1">
      <protection locked="0"/>
    </xf>
    <xf numFmtId="0" fontId="0" fillId="4" borderId="36" xfId="0" applyFill="1" applyBorder="1" applyAlignment="1" applyProtection="1">
      <protection locked="0"/>
    </xf>
    <xf numFmtId="0" fontId="0" fillId="4" borderId="37" xfId="0" applyFill="1" applyBorder="1" applyAlignment="1" applyProtection="1">
      <protection locked="0"/>
    </xf>
    <xf numFmtId="0" fontId="20" fillId="13" borderId="15" xfId="0" applyFont="1" applyFill="1" applyBorder="1" applyProtection="1"/>
    <xf numFmtId="0" fontId="45" fillId="11" borderId="3" xfId="0" applyFont="1" applyFill="1" applyBorder="1" applyAlignment="1">
      <alignment horizontal="center" vertical="center" wrapText="1"/>
    </xf>
    <xf numFmtId="0" fontId="20" fillId="13" borderId="18" xfId="0" applyFont="1" applyFill="1" applyBorder="1" applyProtection="1"/>
    <xf numFmtId="0" fontId="14" fillId="13" borderId="15" xfId="0" applyFont="1" applyFill="1" applyBorder="1" applyAlignment="1">
      <alignment vertical="center" wrapText="1"/>
    </xf>
    <xf numFmtId="0" fontId="10" fillId="4" borderId="4" xfId="0" applyFont="1" applyFill="1" applyBorder="1" applyAlignment="1" applyProtection="1">
      <alignment vertical="center"/>
    </xf>
    <xf numFmtId="2" fontId="10" fillId="5" borderId="1" xfId="0" applyNumberFormat="1" applyFont="1" applyFill="1" applyBorder="1" applyAlignment="1" applyProtection="1">
      <alignment vertical="center"/>
    </xf>
    <xf numFmtId="0" fontId="30" fillId="4" borderId="15" xfId="0" applyFont="1" applyFill="1" applyBorder="1" applyAlignment="1" applyProtection="1">
      <alignment vertical="center" wrapText="1"/>
    </xf>
    <xf numFmtId="0" fontId="10" fillId="4" borderId="15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17" fillId="0" borderId="13" xfId="0" applyFont="1" applyBorder="1" applyAlignment="1">
      <alignment horizontal="left"/>
    </xf>
    <xf numFmtId="49" fontId="15" fillId="0" borderId="25" xfId="0" applyNumberFormat="1" applyFont="1" applyBorder="1" applyAlignment="1">
      <alignment horizontal="center" vertical="top"/>
    </xf>
    <xf numFmtId="49" fontId="15" fillId="0" borderId="21" xfId="0" applyNumberFormat="1" applyFont="1" applyBorder="1" applyAlignment="1">
      <alignment horizontal="center" vertical="top"/>
    </xf>
    <xf numFmtId="49" fontId="15" fillId="0" borderId="20" xfId="0" applyNumberFormat="1" applyFont="1" applyBorder="1" applyAlignment="1">
      <alignment horizontal="center" vertical="top"/>
    </xf>
    <xf numFmtId="49" fontId="15" fillId="0" borderId="25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20" fillId="0" borderId="11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left"/>
    </xf>
    <xf numFmtId="0" fontId="14" fillId="4" borderId="17" xfId="0" applyFont="1" applyFill="1" applyBorder="1" applyAlignment="1" applyProtection="1">
      <alignment horizontal="left"/>
    </xf>
    <xf numFmtId="0" fontId="14" fillId="4" borderId="15" xfId="0" applyFont="1" applyFill="1" applyBorder="1" applyAlignment="1" applyProtection="1">
      <alignment horizontal="left"/>
    </xf>
    <xf numFmtId="0" fontId="36" fillId="0" borderId="0" xfId="0" applyFont="1" applyAlignment="1" applyProtection="1">
      <alignment horizontal="center"/>
      <protection locked="0"/>
    </xf>
    <xf numFmtId="0" fontId="20" fillId="0" borderId="6" xfId="0" applyFont="1" applyFill="1" applyBorder="1" applyAlignment="1" applyProtection="1">
      <alignment horizontal="center"/>
    </xf>
    <xf numFmtId="0" fontId="20" fillId="0" borderId="8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17" fontId="20" fillId="0" borderId="12" xfId="0" applyNumberFormat="1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>
      <alignment horizontal="center"/>
    </xf>
    <xf numFmtId="0" fontId="20" fillId="0" borderId="12" xfId="0" applyFont="1" applyFill="1" applyBorder="1" applyAlignment="1" applyProtection="1">
      <alignment horizontal="center"/>
    </xf>
    <xf numFmtId="0" fontId="13" fillId="0" borderId="0" xfId="0" applyFont="1" applyAlignment="1">
      <alignment horizontal="left"/>
    </xf>
    <xf numFmtId="0" fontId="31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2" fillId="0" borderId="14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" fillId="0" borderId="0" xfId="0" applyFont="1"/>
    <xf numFmtId="0" fontId="3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14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 textRotation="90" wrapText="1"/>
    </xf>
    <xf numFmtId="0" fontId="9" fillId="0" borderId="9" xfId="0" applyFont="1" applyBorder="1" applyAlignment="1">
      <alignment horizontal="right" vertical="center" textRotation="90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28" fillId="0" borderId="0" xfId="0" applyFont="1"/>
    <xf numFmtId="0" fontId="28" fillId="0" borderId="0" xfId="0" applyFont="1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3" borderId="10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0" fillId="0" borderId="0" xfId="0" quotePrefix="1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5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14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 textRotation="90" wrapText="1"/>
    </xf>
    <xf numFmtId="0" fontId="8" fillId="0" borderId="9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10" borderId="11" xfId="0" applyFont="1" applyFill="1" applyBorder="1" applyAlignment="1">
      <alignment horizontal="center" vertical="center" textRotation="90" wrapText="1"/>
    </xf>
    <xf numFmtId="0" fontId="37" fillId="10" borderId="9" xfId="0" applyFont="1" applyFill="1" applyBorder="1" applyAlignment="1">
      <alignment horizontal="center" vertical="center" textRotation="90" wrapText="1"/>
    </xf>
    <xf numFmtId="0" fontId="37" fillId="10" borderId="3" xfId="0" applyFont="1" applyFill="1" applyBorder="1" applyAlignment="1">
      <alignment horizontal="center" vertical="center" textRotation="90" wrapText="1"/>
    </xf>
    <xf numFmtId="0" fontId="37" fillId="12" borderId="11" xfId="0" applyFont="1" applyFill="1" applyBorder="1" applyAlignment="1">
      <alignment horizontal="center" vertical="center" textRotation="90" wrapText="1"/>
    </xf>
    <xf numFmtId="0" fontId="37" fillId="12" borderId="9" xfId="0" applyFont="1" applyFill="1" applyBorder="1" applyAlignment="1">
      <alignment horizontal="center" vertical="center" textRotation="90" wrapText="1"/>
    </xf>
    <xf numFmtId="0" fontId="37" fillId="12" borderId="3" xfId="0" applyFont="1" applyFill="1" applyBorder="1" applyAlignment="1">
      <alignment horizontal="center" vertical="center" textRotation="90" wrapText="1"/>
    </xf>
    <xf numFmtId="0" fontId="37" fillId="14" borderId="11" xfId="0" applyFont="1" applyFill="1" applyBorder="1" applyAlignment="1">
      <alignment horizontal="center" vertical="center" textRotation="90" wrapText="1"/>
    </xf>
    <xf numFmtId="0" fontId="37" fillId="14" borderId="9" xfId="0" applyFont="1" applyFill="1" applyBorder="1" applyAlignment="1">
      <alignment horizontal="center" vertical="center" textRotation="90" wrapText="1"/>
    </xf>
    <xf numFmtId="0" fontId="37" fillId="14" borderId="3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vertical="center"/>
    </xf>
    <xf numFmtId="0" fontId="9" fillId="10" borderId="15" xfId="0" applyFont="1" applyFill="1" applyBorder="1" applyAlignment="1" applyProtection="1">
      <alignment horizontal="center" vertical="center" wrapText="1"/>
    </xf>
    <xf numFmtId="0" fontId="9" fillId="10" borderId="15" xfId="0" applyFont="1" applyFill="1" applyBorder="1" applyAlignment="1" applyProtection="1">
      <alignment horizontal="center" vertical="center" textRotation="90" wrapText="1"/>
    </xf>
    <xf numFmtId="0" fontId="6" fillId="0" borderId="0" xfId="0" applyFont="1" applyBorder="1" applyAlignment="1">
      <alignment wrapText="1"/>
    </xf>
    <xf numFmtId="0" fontId="26" fillId="0" borderId="0" xfId="0" applyFont="1" applyAlignment="1">
      <alignment wrapText="1"/>
    </xf>
    <xf numFmtId="0" fontId="9" fillId="10" borderId="11" xfId="0" applyFont="1" applyFill="1" applyBorder="1" applyAlignment="1" applyProtection="1">
      <alignment horizontal="center" vertical="center" wrapText="1"/>
    </xf>
    <xf numFmtId="0" fontId="9" fillId="10" borderId="9" xfId="0" applyFont="1" applyFill="1" applyBorder="1" applyAlignment="1" applyProtection="1">
      <alignment horizontal="center" vertical="center" wrapText="1"/>
    </xf>
    <xf numFmtId="0" fontId="9" fillId="10" borderId="3" xfId="0" applyFont="1" applyFill="1" applyBorder="1" applyAlignment="1" applyProtection="1">
      <alignment horizontal="center" vertical="center" wrapText="1"/>
    </xf>
    <xf numFmtId="0" fontId="37" fillId="10" borderId="11" xfId="0" applyFont="1" applyFill="1" applyBorder="1" applyAlignment="1" applyProtection="1">
      <alignment horizontal="center" vertical="center" wrapText="1"/>
    </xf>
    <xf numFmtId="0" fontId="37" fillId="10" borderId="9" xfId="0" applyFont="1" applyFill="1" applyBorder="1" applyAlignment="1" applyProtection="1">
      <alignment horizontal="center" vertical="center" wrapText="1"/>
    </xf>
    <xf numFmtId="0" fontId="37" fillId="10" borderId="10" xfId="0" applyFont="1" applyFill="1" applyBorder="1" applyAlignment="1" applyProtection="1">
      <alignment horizontal="center" vertical="center" wrapText="1"/>
    </xf>
    <xf numFmtId="0" fontId="37" fillId="10" borderId="3" xfId="0" applyFont="1" applyFill="1" applyBorder="1" applyAlignment="1" applyProtection="1">
      <alignment horizontal="center" vertical="center" wrapText="1"/>
    </xf>
    <xf numFmtId="0" fontId="9" fillId="10" borderId="11" xfId="0" applyFont="1" applyFill="1" applyBorder="1" applyAlignment="1" applyProtection="1">
      <alignment horizontal="center" vertical="center" textRotation="90" wrapText="1"/>
    </xf>
    <xf numFmtId="0" fontId="9" fillId="10" borderId="9" xfId="0" applyFont="1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37" fillId="12" borderId="11" xfId="0" applyFont="1" applyFill="1" applyBorder="1" applyAlignment="1">
      <alignment horizontal="right" vertical="center" textRotation="90" wrapText="1"/>
    </xf>
    <xf numFmtId="0" fontId="37" fillId="12" borderId="9" xfId="0" applyFont="1" applyFill="1" applyBorder="1" applyAlignment="1">
      <alignment horizontal="right" vertical="center" textRotation="90" wrapText="1"/>
    </xf>
    <xf numFmtId="0" fontId="37" fillId="12" borderId="3" xfId="0" applyFont="1" applyFill="1" applyBorder="1" applyAlignment="1">
      <alignment horizontal="right" vertical="center" textRotation="90" wrapText="1"/>
    </xf>
    <xf numFmtId="0" fontId="8" fillId="0" borderId="1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  <color rgb="FF99FFCC"/>
      <color rgb="FFCCFFFF"/>
      <color rgb="FFCC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D45"/>
  <sheetViews>
    <sheetView tabSelected="1" topLeftCell="A10" zoomScaleNormal="100" workbookViewId="0">
      <pane xSplit="3" ySplit="7" topLeftCell="D17" activePane="bottomRight" state="frozen"/>
      <selection activeCell="A10" sqref="A10"/>
      <selection pane="topRight" activeCell="D10" sqref="D10"/>
      <selection pane="bottomLeft" activeCell="A13" sqref="A13"/>
      <selection pane="bottomRight" activeCell="AA37" sqref="AA37"/>
    </sheetView>
  </sheetViews>
  <sheetFormatPr defaultRowHeight="15" x14ac:dyDescent="0.25"/>
  <cols>
    <col min="1" max="1" width="13.42578125" bestFit="1" customWidth="1"/>
    <col min="2" max="2" width="13.28515625" customWidth="1"/>
    <col min="3" max="3" width="24" customWidth="1"/>
    <col min="4" max="4" width="8.42578125" customWidth="1"/>
    <col min="5" max="5" width="5.5703125" customWidth="1"/>
    <col min="6" max="16" width="5.7109375" customWidth="1"/>
    <col min="17" max="17" width="6.140625" customWidth="1"/>
    <col min="18" max="18" width="9.28515625" customWidth="1"/>
    <col min="19" max="40" width="6.42578125" customWidth="1"/>
    <col min="41" max="41" width="9.42578125" customWidth="1"/>
    <col min="42" max="62" width="6.42578125" customWidth="1"/>
    <col min="63" max="63" width="8.5703125" customWidth="1"/>
    <col min="64" max="79" width="6.42578125" customWidth="1"/>
    <col min="80" max="80" width="6.140625" customWidth="1"/>
    <col min="81" max="85" width="6.42578125" customWidth="1"/>
    <col min="86" max="86" width="8.28515625" customWidth="1"/>
    <col min="87" max="107" width="6.42578125" customWidth="1"/>
    <col min="108" max="108" width="8.28515625" customWidth="1"/>
  </cols>
  <sheetData>
    <row r="2" spans="1:108" x14ac:dyDescent="0.25">
      <c r="A2" s="436" t="s">
        <v>31</v>
      </c>
      <c r="B2" s="436"/>
      <c r="C2" s="436"/>
      <c r="D2" s="437"/>
      <c r="E2" s="427" t="s">
        <v>32</v>
      </c>
      <c r="F2" s="428"/>
      <c r="G2" s="429"/>
      <c r="H2" s="21"/>
      <c r="I2" s="21"/>
      <c r="J2" s="21"/>
      <c r="K2" s="21"/>
      <c r="L2" s="21"/>
      <c r="M2" s="21"/>
    </row>
    <row r="3" spans="1:108" x14ac:dyDescent="0.25">
      <c r="A3" s="436" t="s">
        <v>33</v>
      </c>
      <c r="B3" s="436"/>
      <c r="C3" s="436"/>
      <c r="D3" s="437"/>
      <c r="E3" s="430" t="s">
        <v>41</v>
      </c>
      <c r="F3" s="431"/>
      <c r="G3" s="432"/>
      <c r="H3" s="21"/>
      <c r="I3" s="21"/>
      <c r="J3" s="21"/>
      <c r="K3" s="21"/>
      <c r="L3" s="21"/>
      <c r="M3" s="21"/>
    </row>
    <row r="4" spans="1:108" ht="15.75" thickBot="1" x14ac:dyDescent="0.3">
      <c r="A4" s="436" t="s">
        <v>34</v>
      </c>
      <c r="B4" s="436"/>
      <c r="C4" s="436"/>
      <c r="D4" s="437"/>
      <c r="E4" s="23" t="s">
        <v>35</v>
      </c>
      <c r="F4" s="22"/>
      <c r="G4" s="21"/>
    </row>
    <row r="5" spans="1:108" x14ac:dyDescent="0.25">
      <c r="A5" s="433" t="s">
        <v>37</v>
      </c>
      <c r="B5" s="433"/>
      <c r="C5" s="433"/>
      <c r="D5" s="434"/>
      <c r="E5" s="24" t="s">
        <v>38</v>
      </c>
      <c r="F5" s="21"/>
      <c r="G5" s="21"/>
    </row>
    <row r="6" spans="1:108" x14ac:dyDescent="0.25">
      <c r="A6" s="435" t="s">
        <v>42</v>
      </c>
      <c r="B6" s="435"/>
      <c r="C6" s="435"/>
      <c r="D6" s="435"/>
      <c r="E6" s="435"/>
      <c r="F6" s="435"/>
      <c r="G6" s="25" t="s">
        <v>36</v>
      </c>
    </row>
    <row r="7" spans="1:108" x14ac:dyDescent="0.25">
      <c r="A7" s="426" t="s">
        <v>39</v>
      </c>
      <c r="B7" s="426"/>
      <c r="C7" s="426"/>
      <c r="D7" s="426"/>
      <c r="E7" s="426"/>
      <c r="F7" s="426"/>
      <c r="G7" s="25" t="s">
        <v>40</v>
      </c>
    </row>
    <row r="9" spans="1:108" ht="15.75" thickBot="1" x14ac:dyDescent="0.3"/>
    <row r="10" spans="1:108" ht="15.75" thickBot="1" x14ac:dyDescent="0.3">
      <c r="A10" s="441" t="s">
        <v>58</v>
      </c>
      <c r="B10" s="442"/>
      <c r="C10" s="442"/>
      <c r="D10" s="42" t="s">
        <v>126</v>
      </c>
      <c r="E10" s="42"/>
      <c r="F10" s="42"/>
      <c r="G10" s="40"/>
      <c r="H10" s="40"/>
      <c r="I10" s="38"/>
      <c r="U10" s="28"/>
      <c r="V10" s="28"/>
      <c r="W10" s="28"/>
      <c r="X10" s="28"/>
      <c r="Y10" s="28"/>
      <c r="Z10" s="28"/>
      <c r="AA10" s="28"/>
      <c r="AB10" s="28"/>
    </row>
    <row r="11" spans="1:108" ht="15.75" thickBot="1" x14ac:dyDescent="0.3">
      <c r="A11" s="443" t="s">
        <v>57</v>
      </c>
      <c r="B11" s="443"/>
      <c r="C11" s="441"/>
      <c r="D11" s="42" t="s">
        <v>126</v>
      </c>
      <c r="E11" s="42"/>
      <c r="F11" s="42"/>
      <c r="G11" s="40"/>
      <c r="H11" s="40"/>
      <c r="I11" s="38"/>
      <c r="U11" s="28"/>
      <c r="V11" s="28"/>
      <c r="W11" s="28"/>
      <c r="X11" s="28"/>
      <c r="Y11" s="28"/>
      <c r="Z11" s="28"/>
      <c r="AA11" s="28"/>
      <c r="AB11" s="28"/>
    </row>
    <row r="12" spans="1:108" ht="15.75" thickBot="1" x14ac:dyDescent="0.3">
      <c r="A12" s="65" t="s">
        <v>37</v>
      </c>
      <c r="B12" s="66" t="s">
        <v>59</v>
      </c>
      <c r="C12" s="67" t="s">
        <v>48</v>
      </c>
      <c r="D12" s="121" t="s">
        <v>73</v>
      </c>
      <c r="E12" s="121"/>
      <c r="F12" s="40"/>
      <c r="G12" s="40"/>
      <c r="H12" s="40"/>
      <c r="I12" s="38"/>
      <c r="U12" s="28"/>
      <c r="V12" s="28"/>
      <c r="W12" s="28"/>
      <c r="X12" s="28"/>
      <c r="Y12" s="28"/>
      <c r="Z12" s="28"/>
      <c r="AA12" s="28"/>
      <c r="AB12" s="28"/>
    </row>
    <row r="13" spans="1:108" ht="15.75" thickBot="1" x14ac:dyDescent="0.3">
      <c r="A13" s="65" t="s">
        <v>56</v>
      </c>
      <c r="B13" s="68"/>
      <c r="C13" s="69" t="s">
        <v>66</v>
      </c>
      <c r="D13" s="42"/>
      <c r="E13" s="42"/>
      <c r="F13" s="42"/>
      <c r="G13" s="42"/>
      <c r="H13" s="42"/>
      <c r="I13" s="39"/>
      <c r="U13" s="28"/>
      <c r="V13" s="28"/>
      <c r="W13" s="28"/>
      <c r="X13" s="28"/>
      <c r="Y13" s="28"/>
      <c r="Z13" s="28"/>
      <c r="AA13" s="28"/>
      <c r="AB13" s="28"/>
    </row>
    <row r="14" spans="1:108" ht="15.75" thickBot="1" x14ac:dyDescent="0.3">
      <c r="A14" s="67" t="s">
        <v>33</v>
      </c>
      <c r="B14" s="70" t="s">
        <v>65</v>
      </c>
      <c r="C14" s="70"/>
      <c r="D14" s="42"/>
      <c r="E14" s="42"/>
      <c r="F14" s="42"/>
      <c r="G14" s="40"/>
      <c r="H14" s="40"/>
      <c r="I14" s="28"/>
      <c r="J14" s="27" t="s">
        <v>43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41"/>
      <c r="V14" s="41"/>
      <c r="W14" s="41"/>
      <c r="X14" s="26"/>
      <c r="Y14" s="26"/>
      <c r="Z14" s="26"/>
      <c r="AA14" s="26"/>
      <c r="AB14" s="425" t="s">
        <v>43</v>
      </c>
      <c r="AC14" s="425"/>
      <c r="AD14" s="425"/>
      <c r="AE14" s="425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7" t="s">
        <v>43</v>
      </c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7" t="s">
        <v>43</v>
      </c>
      <c r="BS14" s="27"/>
      <c r="BT14" s="27"/>
      <c r="BU14" s="27"/>
      <c r="BV14" s="27"/>
      <c r="BW14" s="27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7" t="s">
        <v>43</v>
      </c>
      <c r="CP14" s="27"/>
      <c r="CQ14" s="27"/>
      <c r="CR14" s="27"/>
      <c r="CS14" s="27"/>
      <c r="CT14" s="27"/>
      <c r="CU14" s="26"/>
      <c r="CV14" s="26"/>
      <c r="CW14" s="26"/>
      <c r="CX14" s="26"/>
      <c r="CY14" s="26"/>
      <c r="CZ14" s="26"/>
      <c r="DA14" s="26"/>
      <c r="DB14" s="26"/>
      <c r="DC14" s="26"/>
      <c r="DD14" s="26"/>
    </row>
    <row r="15" spans="1:108" ht="15.75" thickBot="1" x14ac:dyDescent="0.3">
      <c r="G15" s="62"/>
      <c r="H15" s="62" t="s">
        <v>44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3"/>
      <c r="T15" s="63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</row>
    <row r="16" spans="1:108" ht="13.5" customHeight="1" thickBot="1" x14ac:dyDescent="0.3">
      <c r="B16" s="28"/>
      <c r="C16" s="29"/>
      <c r="D16" s="30"/>
      <c r="E16" s="450" t="s">
        <v>74</v>
      </c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47"/>
      <c r="S16" s="452" t="s">
        <v>75</v>
      </c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61"/>
      <c r="AP16" s="452" t="s">
        <v>76</v>
      </c>
      <c r="AQ16" s="451"/>
      <c r="AR16" s="451"/>
      <c r="AS16" s="451"/>
      <c r="AT16" s="451"/>
      <c r="AU16" s="451"/>
      <c r="AV16" s="451"/>
      <c r="AW16" s="451"/>
      <c r="AX16" s="451"/>
      <c r="AY16" s="451"/>
      <c r="AZ16" s="451"/>
      <c r="BA16" s="451"/>
      <c r="BB16" s="446"/>
      <c r="BC16" s="446"/>
      <c r="BD16" s="446"/>
      <c r="BE16" s="446"/>
      <c r="BF16" s="446"/>
      <c r="BG16" s="446"/>
      <c r="BH16" s="451"/>
      <c r="BI16" s="451"/>
      <c r="BJ16" s="31"/>
      <c r="BK16" s="60"/>
      <c r="BL16" s="445" t="s">
        <v>77</v>
      </c>
      <c r="BM16" s="446"/>
      <c r="BN16" s="446"/>
      <c r="BO16" s="446"/>
      <c r="BP16" s="446"/>
      <c r="BQ16" s="446"/>
      <c r="BR16" s="446"/>
      <c r="BS16" s="446"/>
      <c r="BT16" s="446"/>
      <c r="BU16" s="446"/>
      <c r="BV16" s="446"/>
      <c r="BW16" s="446"/>
      <c r="BX16" s="446"/>
      <c r="BY16" s="446"/>
      <c r="BZ16" s="446"/>
      <c r="CA16" s="446"/>
      <c r="CB16" s="446"/>
      <c r="CC16" s="446"/>
      <c r="CD16" s="446"/>
      <c r="CE16" s="446"/>
      <c r="CF16" s="446"/>
      <c r="CG16" s="446"/>
      <c r="CH16" s="447"/>
      <c r="CI16" s="445" t="s">
        <v>71</v>
      </c>
      <c r="CJ16" s="446"/>
      <c r="CK16" s="446"/>
      <c r="CL16" s="446"/>
      <c r="CM16" s="446"/>
      <c r="CN16" s="446"/>
      <c r="CO16" s="446"/>
      <c r="CP16" s="446"/>
      <c r="CQ16" s="446"/>
      <c r="CR16" s="446"/>
      <c r="CS16" s="446"/>
      <c r="CT16" s="446"/>
      <c r="CU16" s="446"/>
      <c r="CV16" s="446"/>
      <c r="CW16" s="446"/>
      <c r="CX16" s="446"/>
      <c r="CY16" s="446"/>
      <c r="CZ16" s="446"/>
      <c r="DA16" s="446"/>
      <c r="DB16" s="446"/>
      <c r="DC16" s="446"/>
      <c r="DD16" s="447"/>
    </row>
    <row r="17" spans="1:108" ht="30.75" thickBot="1" x14ac:dyDescent="0.3">
      <c r="A17" s="28"/>
      <c r="B17" s="28"/>
      <c r="C17" s="32"/>
      <c r="D17" s="33" t="s">
        <v>45</v>
      </c>
      <c r="E17" s="47">
        <v>14</v>
      </c>
      <c r="F17" s="45">
        <v>15</v>
      </c>
      <c r="G17" s="45">
        <v>16</v>
      </c>
      <c r="H17" s="45">
        <v>17</v>
      </c>
      <c r="I17" s="46">
        <v>18</v>
      </c>
      <c r="J17" s="47">
        <v>21</v>
      </c>
      <c r="K17" s="45">
        <v>22</v>
      </c>
      <c r="L17" s="45">
        <v>23</v>
      </c>
      <c r="M17" s="45">
        <v>24</v>
      </c>
      <c r="N17" s="46">
        <v>25</v>
      </c>
      <c r="O17" s="47">
        <v>28</v>
      </c>
      <c r="P17" s="45">
        <v>29</v>
      </c>
      <c r="Q17" s="46">
        <v>30</v>
      </c>
      <c r="R17" s="93" t="s">
        <v>46</v>
      </c>
      <c r="S17" s="47">
        <v>1</v>
      </c>
      <c r="T17" s="46">
        <v>2</v>
      </c>
      <c r="U17" s="47">
        <v>5</v>
      </c>
      <c r="V17" s="162">
        <v>6</v>
      </c>
      <c r="W17" s="45">
        <v>7</v>
      </c>
      <c r="X17" s="88">
        <v>8</v>
      </c>
      <c r="Y17" s="46">
        <v>9</v>
      </c>
      <c r="Z17" s="88">
        <v>12</v>
      </c>
      <c r="AA17" s="162">
        <v>13</v>
      </c>
      <c r="AB17" s="45">
        <v>14</v>
      </c>
      <c r="AC17" s="88">
        <v>15</v>
      </c>
      <c r="AD17" s="46">
        <v>16</v>
      </c>
      <c r="AE17" s="88">
        <v>19</v>
      </c>
      <c r="AF17" s="162">
        <v>20</v>
      </c>
      <c r="AG17" s="162">
        <v>21</v>
      </c>
      <c r="AH17" s="162">
        <v>22</v>
      </c>
      <c r="AI17" s="46">
        <v>23</v>
      </c>
      <c r="AJ17" s="88">
        <v>26</v>
      </c>
      <c r="AK17" s="45">
        <v>27</v>
      </c>
      <c r="AL17" s="45">
        <v>28</v>
      </c>
      <c r="AM17" s="43">
        <v>29</v>
      </c>
      <c r="AN17" s="35">
        <v>30</v>
      </c>
      <c r="AO17" s="136" t="s">
        <v>46</v>
      </c>
      <c r="AP17" s="36">
        <v>2</v>
      </c>
      <c r="AQ17" s="34">
        <v>3</v>
      </c>
      <c r="AR17" s="34">
        <v>4</v>
      </c>
      <c r="AS17" s="34">
        <v>5</v>
      </c>
      <c r="AT17" s="35">
        <v>6</v>
      </c>
      <c r="AU17" s="47">
        <v>9</v>
      </c>
      <c r="AV17" s="43">
        <v>10</v>
      </c>
      <c r="AW17" s="34">
        <v>11</v>
      </c>
      <c r="AX17" s="34">
        <v>12</v>
      </c>
      <c r="AY17" s="46">
        <v>13</v>
      </c>
      <c r="AZ17" s="36">
        <v>16</v>
      </c>
      <c r="BA17" s="43">
        <v>17</v>
      </c>
      <c r="BB17" s="43">
        <v>18</v>
      </c>
      <c r="BC17" s="43">
        <v>19</v>
      </c>
      <c r="BD17" s="35">
        <v>20</v>
      </c>
      <c r="BE17" s="43">
        <v>23</v>
      </c>
      <c r="BF17" s="34">
        <v>24</v>
      </c>
      <c r="BG17" s="43">
        <v>25</v>
      </c>
      <c r="BH17" s="35">
        <v>26</v>
      </c>
      <c r="BI17" s="43">
        <v>27</v>
      </c>
      <c r="BJ17" s="44">
        <v>30</v>
      </c>
      <c r="BK17" s="94" t="s">
        <v>46</v>
      </c>
      <c r="BL17" s="47">
        <v>1</v>
      </c>
      <c r="BM17" s="45">
        <v>2</v>
      </c>
      <c r="BN17" s="45">
        <v>3</v>
      </c>
      <c r="BO17" s="246">
        <v>4</v>
      </c>
      <c r="BP17" s="47">
        <v>7</v>
      </c>
      <c r="BQ17" s="88">
        <v>8</v>
      </c>
      <c r="BR17" s="45">
        <v>9</v>
      </c>
      <c r="BS17" s="45">
        <v>10</v>
      </c>
      <c r="BT17" s="246">
        <v>11</v>
      </c>
      <c r="BU17" s="47">
        <v>14</v>
      </c>
      <c r="BV17" s="88">
        <v>15</v>
      </c>
      <c r="BW17" s="45">
        <v>16</v>
      </c>
      <c r="BX17" s="45">
        <v>17</v>
      </c>
      <c r="BY17" s="246">
        <v>18</v>
      </c>
      <c r="BZ17" s="47">
        <v>21</v>
      </c>
      <c r="CA17" s="88">
        <v>22</v>
      </c>
      <c r="CB17" s="170">
        <v>23</v>
      </c>
      <c r="CC17" s="46">
        <v>24</v>
      </c>
      <c r="CD17" s="88">
        <v>28</v>
      </c>
      <c r="CE17" s="88">
        <v>29</v>
      </c>
      <c r="CF17" s="45">
        <v>30</v>
      </c>
      <c r="CG17" s="46">
        <v>31</v>
      </c>
      <c r="CH17" s="150" t="s">
        <v>46</v>
      </c>
      <c r="CI17" s="174">
        <v>1</v>
      </c>
      <c r="CJ17" s="47">
        <v>4</v>
      </c>
      <c r="CK17" s="45">
        <v>5</v>
      </c>
      <c r="CL17" s="45">
        <v>6</v>
      </c>
      <c r="CM17" s="162">
        <v>7</v>
      </c>
      <c r="CN17" s="46">
        <v>8</v>
      </c>
      <c r="CO17" s="88">
        <v>11</v>
      </c>
      <c r="CP17" s="45">
        <v>12</v>
      </c>
      <c r="CQ17" s="45">
        <v>13</v>
      </c>
      <c r="CR17" s="162">
        <v>14</v>
      </c>
      <c r="CS17" s="46">
        <v>15</v>
      </c>
      <c r="CT17" s="88">
        <v>18</v>
      </c>
      <c r="CU17" s="45">
        <v>19</v>
      </c>
      <c r="CV17" s="45">
        <v>20</v>
      </c>
      <c r="CW17" s="45">
        <v>21</v>
      </c>
      <c r="CX17" s="46">
        <v>22</v>
      </c>
      <c r="CY17" s="88">
        <v>25</v>
      </c>
      <c r="CZ17" s="45">
        <v>26</v>
      </c>
      <c r="DA17" s="45">
        <v>27</v>
      </c>
      <c r="DB17" s="45">
        <v>28</v>
      </c>
      <c r="DC17" s="46">
        <v>29</v>
      </c>
      <c r="DD17" s="150" t="s">
        <v>46</v>
      </c>
    </row>
    <row r="18" spans="1:108" ht="15.75" thickBot="1" x14ac:dyDescent="0.3">
      <c r="A18" s="438" t="s">
        <v>55</v>
      </c>
      <c r="B18" s="299" t="s">
        <v>11</v>
      </c>
      <c r="C18" s="270" t="s">
        <v>113</v>
      </c>
      <c r="D18" s="401">
        <f t="shared" ref="D18:D29" si="0">SUM(R18,AO18,BK18,CH18)</f>
        <v>0</v>
      </c>
      <c r="E18" s="230"/>
      <c r="F18" s="231"/>
      <c r="G18" s="231"/>
      <c r="H18" s="231"/>
      <c r="I18" s="232"/>
      <c r="J18" s="230"/>
      <c r="K18" s="231"/>
      <c r="L18" s="231"/>
      <c r="M18" s="231"/>
      <c r="N18" s="232"/>
      <c r="O18" s="245"/>
      <c r="P18" s="231"/>
      <c r="Q18" s="232"/>
      <c r="R18" s="398">
        <f t="shared" ref="R18:R29" si="1">SUM(E18:Q18)</f>
        <v>0</v>
      </c>
      <c r="S18" s="230"/>
      <c r="T18" s="232"/>
      <c r="U18" s="230"/>
      <c r="V18" s="231"/>
      <c r="W18" s="231"/>
      <c r="X18" s="231"/>
      <c r="Y18" s="232"/>
      <c r="Z18" s="230"/>
      <c r="AA18" s="231"/>
      <c r="AB18" s="240"/>
      <c r="AC18" s="240"/>
      <c r="AD18" s="242"/>
      <c r="AE18" s="230"/>
      <c r="AF18" s="231"/>
      <c r="AG18" s="240"/>
      <c r="AH18" s="240"/>
      <c r="AI18" s="242"/>
      <c r="AJ18" s="245"/>
      <c r="AK18" s="231"/>
      <c r="AL18" s="231"/>
      <c r="AM18" s="231"/>
      <c r="AN18" s="232"/>
      <c r="AO18" s="402">
        <f t="shared" ref="AO18:AO29" si="2">SUM(S18:AN18)</f>
        <v>0</v>
      </c>
      <c r="AP18" s="252"/>
      <c r="AQ18" s="250"/>
      <c r="AR18" s="258"/>
      <c r="AS18" s="259"/>
      <c r="AT18" s="260"/>
      <c r="AU18" s="252"/>
      <c r="AV18" s="250"/>
      <c r="AW18" s="250"/>
      <c r="AX18" s="250"/>
      <c r="AY18" s="251"/>
      <c r="AZ18" s="252"/>
      <c r="BA18" s="250"/>
      <c r="BB18" s="250"/>
      <c r="BC18" s="250"/>
      <c r="BD18" s="251"/>
      <c r="BE18" s="252"/>
      <c r="BF18" s="250"/>
      <c r="BG18" s="250"/>
      <c r="BH18" s="250"/>
      <c r="BI18" s="251"/>
      <c r="BJ18" s="253"/>
      <c r="BK18" s="403">
        <f>SUM(AP18:BJ18)</f>
        <v>0</v>
      </c>
      <c r="BL18" s="252"/>
      <c r="BM18" s="250"/>
      <c r="BN18" s="250"/>
      <c r="BO18" s="251"/>
      <c r="BP18" s="252"/>
      <c r="BQ18" s="250"/>
      <c r="BR18" s="250"/>
      <c r="BS18" s="250"/>
      <c r="BT18" s="251"/>
      <c r="BU18" s="252"/>
      <c r="BV18" s="250"/>
      <c r="BW18" s="250"/>
      <c r="BX18" s="250"/>
      <c r="BY18" s="251"/>
      <c r="BZ18" s="252"/>
      <c r="CA18" s="250"/>
      <c r="CB18" s="250"/>
      <c r="CC18" s="251"/>
      <c r="CD18" s="249"/>
      <c r="CE18" s="250"/>
      <c r="CF18" s="250"/>
      <c r="CG18" s="251"/>
      <c r="CH18" s="399">
        <f t="shared" ref="CH18:CH29" si="3">SUM(BL18:CG18)</f>
        <v>0</v>
      </c>
      <c r="CI18" s="265"/>
      <c r="CJ18" s="249"/>
      <c r="CK18" s="250"/>
      <c r="CL18" s="250"/>
      <c r="CM18" s="250"/>
      <c r="CN18" s="251"/>
      <c r="CO18" s="249"/>
      <c r="CP18" s="250"/>
      <c r="CQ18" s="250"/>
      <c r="CR18" s="250"/>
      <c r="CS18" s="251"/>
      <c r="CT18" s="249"/>
      <c r="CU18" s="250"/>
      <c r="CV18" s="250"/>
      <c r="CW18" s="250"/>
      <c r="CX18" s="251"/>
      <c r="CY18" s="249"/>
      <c r="CZ18" s="250"/>
      <c r="DA18" s="250"/>
      <c r="DB18" s="250"/>
      <c r="DC18" s="251"/>
      <c r="DD18" s="399">
        <f t="shared" ref="DD18:DD28" si="4">SUM(CI18:DC18)</f>
        <v>0</v>
      </c>
    </row>
    <row r="19" spans="1:108" ht="21.75" thickBot="1" x14ac:dyDescent="0.3">
      <c r="A19" s="439"/>
      <c r="B19" s="339" t="s">
        <v>110</v>
      </c>
      <c r="C19" s="271" t="s">
        <v>111</v>
      </c>
      <c r="D19" s="400">
        <f t="shared" si="0"/>
        <v>0</v>
      </c>
      <c r="E19" s="181"/>
      <c r="F19" s="182"/>
      <c r="G19" s="182"/>
      <c r="H19" s="182"/>
      <c r="I19" s="233"/>
      <c r="J19" s="181"/>
      <c r="K19" s="182"/>
      <c r="L19" s="182"/>
      <c r="M19" s="182"/>
      <c r="N19" s="233"/>
      <c r="O19" s="183"/>
      <c r="P19" s="182"/>
      <c r="Q19" s="233"/>
      <c r="R19" s="419">
        <f t="shared" si="1"/>
        <v>0</v>
      </c>
      <c r="S19" s="181"/>
      <c r="T19" s="233"/>
      <c r="U19" s="181"/>
      <c r="V19" s="182"/>
      <c r="W19" s="182"/>
      <c r="X19" s="182"/>
      <c r="Y19" s="233"/>
      <c r="Z19" s="181"/>
      <c r="AA19" s="182"/>
      <c r="AB19" s="241"/>
      <c r="AC19" s="241"/>
      <c r="AD19" s="243"/>
      <c r="AE19" s="181"/>
      <c r="AF19" s="182"/>
      <c r="AG19" s="241"/>
      <c r="AH19" s="241"/>
      <c r="AI19" s="243"/>
      <c r="AJ19" s="183"/>
      <c r="AK19" s="182"/>
      <c r="AL19" s="182"/>
      <c r="AM19" s="182"/>
      <c r="AN19" s="233"/>
      <c r="AO19" s="406">
        <f t="shared" si="2"/>
        <v>0</v>
      </c>
      <c r="AP19" s="264"/>
      <c r="AQ19" s="255"/>
      <c r="AR19" s="261"/>
      <c r="AS19" s="262"/>
      <c r="AT19" s="263"/>
      <c r="AU19" s="264"/>
      <c r="AV19" s="255"/>
      <c r="AW19" s="255"/>
      <c r="AX19" s="255"/>
      <c r="AY19" s="256"/>
      <c r="AZ19" s="264"/>
      <c r="BA19" s="255"/>
      <c r="BB19" s="255"/>
      <c r="BC19" s="255"/>
      <c r="BD19" s="256"/>
      <c r="BE19" s="264"/>
      <c r="BF19" s="255"/>
      <c r="BG19" s="255"/>
      <c r="BH19" s="255"/>
      <c r="BI19" s="256"/>
      <c r="BJ19" s="254"/>
      <c r="BK19" s="404">
        <f t="shared" ref="BK19:BK29" si="5">SUM(AP19:BJ19)</f>
        <v>0</v>
      </c>
      <c r="BL19" s="264"/>
      <c r="BM19" s="255"/>
      <c r="BN19" s="255"/>
      <c r="BO19" s="256"/>
      <c r="BP19" s="264"/>
      <c r="BQ19" s="255"/>
      <c r="BR19" s="255"/>
      <c r="BS19" s="255"/>
      <c r="BT19" s="256"/>
      <c r="BU19" s="264"/>
      <c r="BV19" s="255"/>
      <c r="BW19" s="255"/>
      <c r="BX19" s="255"/>
      <c r="BY19" s="256"/>
      <c r="BZ19" s="264"/>
      <c r="CA19" s="255"/>
      <c r="CB19" s="255"/>
      <c r="CC19" s="256"/>
      <c r="CD19" s="257"/>
      <c r="CE19" s="255"/>
      <c r="CF19" s="255"/>
      <c r="CG19" s="256"/>
      <c r="CH19" s="417">
        <f t="shared" si="3"/>
        <v>0</v>
      </c>
      <c r="CI19" s="266"/>
      <c r="CJ19" s="257"/>
      <c r="CK19" s="255"/>
      <c r="CL19" s="255"/>
      <c r="CM19" s="255"/>
      <c r="CN19" s="256"/>
      <c r="CO19" s="257"/>
      <c r="CP19" s="255"/>
      <c r="CQ19" s="255"/>
      <c r="CR19" s="255"/>
      <c r="CS19" s="256"/>
      <c r="CT19" s="257"/>
      <c r="CU19" s="255"/>
      <c r="CV19" s="255"/>
      <c r="CW19" s="255"/>
      <c r="CX19" s="256"/>
      <c r="CY19" s="257"/>
      <c r="CZ19" s="255"/>
      <c r="DA19" s="255"/>
      <c r="DB19" s="255"/>
      <c r="DC19" s="256"/>
      <c r="DD19" s="417"/>
    </row>
    <row r="20" spans="1:108" ht="15.75" thickBot="1" x14ac:dyDescent="0.3">
      <c r="A20" s="439"/>
      <c r="B20" s="229" t="s">
        <v>13</v>
      </c>
      <c r="C20" s="272" t="s">
        <v>113</v>
      </c>
      <c r="D20" s="196">
        <f t="shared" si="0"/>
        <v>0</v>
      </c>
      <c r="E20" s="234"/>
      <c r="F20" s="235"/>
      <c r="G20" s="235"/>
      <c r="H20" s="235"/>
      <c r="I20" s="236"/>
      <c r="J20" s="234"/>
      <c r="K20" s="235"/>
      <c r="L20" s="235"/>
      <c r="M20" s="235"/>
      <c r="N20" s="236"/>
      <c r="O20" s="247"/>
      <c r="P20" s="235"/>
      <c r="Q20" s="236"/>
      <c r="R20" s="195">
        <f t="shared" si="1"/>
        <v>0</v>
      </c>
      <c r="S20" s="230"/>
      <c r="T20" s="232"/>
      <c r="U20" s="230"/>
      <c r="V20" s="231"/>
      <c r="W20" s="231"/>
      <c r="X20" s="231"/>
      <c r="Y20" s="232"/>
      <c r="Z20" s="230"/>
      <c r="AA20" s="231"/>
      <c r="AB20" s="231"/>
      <c r="AC20" s="231"/>
      <c r="AD20" s="232"/>
      <c r="AE20" s="407"/>
      <c r="AF20" s="408"/>
      <c r="AG20" s="231"/>
      <c r="AH20" s="231"/>
      <c r="AI20" s="232"/>
      <c r="AJ20" s="245"/>
      <c r="AK20" s="231"/>
      <c r="AL20" s="231"/>
      <c r="AM20" s="231"/>
      <c r="AN20" s="232"/>
      <c r="AO20" s="191">
        <f t="shared" si="2"/>
        <v>0</v>
      </c>
      <c r="AP20" s="413"/>
      <c r="AQ20" s="414"/>
      <c r="AR20" s="249"/>
      <c r="AS20" s="250"/>
      <c r="AT20" s="251"/>
      <c r="AU20" s="252"/>
      <c r="AV20" s="250"/>
      <c r="AW20" s="250"/>
      <c r="AX20" s="250"/>
      <c r="AY20" s="251"/>
      <c r="AZ20" s="252"/>
      <c r="BA20" s="250"/>
      <c r="BB20" s="250"/>
      <c r="BC20" s="250"/>
      <c r="BD20" s="251"/>
      <c r="BE20" s="252"/>
      <c r="BF20" s="250"/>
      <c r="BG20" s="250"/>
      <c r="BH20" s="250"/>
      <c r="BI20" s="251"/>
      <c r="BJ20" s="253"/>
      <c r="BK20" s="193">
        <f t="shared" si="5"/>
        <v>0</v>
      </c>
      <c r="BL20" s="252"/>
      <c r="BM20" s="250"/>
      <c r="BN20" s="250"/>
      <c r="BO20" s="251"/>
      <c r="BP20" s="252"/>
      <c r="BQ20" s="250"/>
      <c r="BR20" s="250"/>
      <c r="BS20" s="250"/>
      <c r="BT20" s="251"/>
      <c r="BU20" s="252"/>
      <c r="BV20" s="250"/>
      <c r="BW20" s="250"/>
      <c r="BX20" s="250"/>
      <c r="BY20" s="251"/>
      <c r="BZ20" s="252"/>
      <c r="CA20" s="250"/>
      <c r="CB20" s="250"/>
      <c r="CC20" s="251"/>
      <c r="CD20" s="249"/>
      <c r="CE20" s="250"/>
      <c r="CF20" s="250"/>
      <c r="CG20" s="251"/>
      <c r="CH20" s="192">
        <f t="shared" si="3"/>
        <v>0</v>
      </c>
      <c r="CI20" s="265"/>
      <c r="CJ20" s="249"/>
      <c r="CK20" s="250"/>
      <c r="CL20" s="250"/>
      <c r="CM20" s="250"/>
      <c r="CN20" s="251"/>
      <c r="CO20" s="249"/>
      <c r="CP20" s="250"/>
      <c r="CQ20" s="250"/>
      <c r="CR20" s="250"/>
      <c r="CS20" s="251"/>
      <c r="CT20" s="249"/>
      <c r="CU20" s="250"/>
      <c r="CV20" s="250"/>
      <c r="CW20" s="250"/>
      <c r="CX20" s="251"/>
      <c r="CY20" s="249"/>
      <c r="CZ20" s="250"/>
      <c r="DA20" s="250"/>
      <c r="DB20" s="250"/>
      <c r="DC20" s="251"/>
      <c r="DD20" s="192">
        <f t="shared" si="4"/>
        <v>0</v>
      </c>
    </row>
    <row r="21" spans="1:108" ht="21.75" thickBot="1" x14ac:dyDescent="0.3">
      <c r="A21" s="440"/>
      <c r="B21" s="339" t="s">
        <v>110</v>
      </c>
      <c r="C21" s="272" t="s">
        <v>112</v>
      </c>
      <c r="D21" s="400">
        <f t="shared" si="0"/>
        <v>0</v>
      </c>
      <c r="E21" s="237"/>
      <c r="F21" s="238"/>
      <c r="G21" s="238"/>
      <c r="H21" s="238"/>
      <c r="I21" s="239"/>
      <c r="J21" s="237"/>
      <c r="K21" s="238"/>
      <c r="L21" s="238"/>
      <c r="M21" s="238"/>
      <c r="N21" s="239"/>
      <c r="O21" s="248"/>
      <c r="P21" s="238"/>
      <c r="Q21" s="239"/>
      <c r="R21" s="419">
        <f t="shared" si="1"/>
        <v>0</v>
      </c>
      <c r="S21" s="181"/>
      <c r="T21" s="233"/>
      <c r="U21" s="181"/>
      <c r="V21" s="182"/>
      <c r="W21" s="182"/>
      <c r="X21" s="182"/>
      <c r="Y21" s="233"/>
      <c r="Z21" s="181"/>
      <c r="AA21" s="182"/>
      <c r="AB21" s="182"/>
      <c r="AC21" s="182"/>
      <c r="AD21" s="233"/>
      <c r="AE21" s="409"/>
      <c r="AF21" s="410"/>
      <c r="AG21" s="182"/>
      <c r="AH21" s="182"/>
      <c r="AI21" s="233"/>
      <c r="AJ21" s="183"/>
      <c r="AK21" s="182"/>
      <c r="AL21" s="182"/>
      <c r="AM21" s="182"/>
      <c r="AN21" s="233"/>
      <c r="AO21" s="406">
        <f t="shared" si="2"/>
        <v>0</v>
      </c>
      <c r="AP21" s="415"/>
      <c r="AQ21" s="416"/>
      <c r="AR21" s="257"/>
      <c r="AS21" s="255"/>
      <c r="AT21" s="256"/>
      <c r="AU21" s="264"/>
      <c r="AV21" s="255"/>
      <c r="AW21" s="255"/>
      <c r="AX21" s="255"/>
      <c r="AY21" s="256"/>
      <c r="AZ21" s="264"/>
      <c r="BA21" s="255"/>
      <c r="BB21" s="255"/>
      <c r="BC21" s="255"/>
      <c r="BD21" s="256"/>
      <c r="BE21" s="264"/>
      <c r="BF21" s="255"/>
      <c r="BG21" s="255"/>
      <c r="BH21" s="255"/>
      <c r="BI21" s="256"/>
      <c r="BJ21" s="254"/>
      <c r="BK21" s="404">
        <f t="shared" si="5"/>
        <v>0</v>
      </c>
      <c r="BL21" s="264"/>
      <c r="BM21" s="255"/>
      <c r="BN21" s="255"/>
      <c r="BO21" s="256"/>
      <c r="BP21" s="264"/>
      <c r="BQ21" s="255"/>
      <c r="BR21" s="255"/>
      <c r="BS21" s="255"/>
      <c r="BT21" s="256"/>
      <c r="BU21" s="264"/>
      <c r="BV21" s="255"/>
      <c r="BW21" s="255"/>
      <c r="BX21" s="255"/>
      <c r="BY21" s="256"/>
      <c r="BZ21" s="264"/>
      <c r="CA21" s="255"/>
      <c r="CB21" s="255"/>
      <c r="CC21" s="256"/>
      <c r="CD21" s="257"/>
      <c r="CE21" s="255"/>
      <c r="CF21" s="255"/>
      <c r="CG21" s="256"/>
      <c r="CH21" s="417">
        <f t="shared" si="3"/>
        <v>0</v>
      </c>
      <c r="CI21" s="266"/>
      <c r="CJ21" s="257"/>
      <c r="CK21" s="255"/>
      <c r="CL21" s="255"/>
      <c r="CM21" s="255"/>
      <c r="CN21" s="256"/>
      <c r="CO21" s="257"/>
      <c r="CP21" s="255"/>
      <c r="CQ21" s="255"/>
      <c r="CR21" s="255"/>
      <c r="CS21" s="256"/>
      <c r="CT21" s="257"/>
      <c r="CU21" s="255"/>
      <c r="CV21" s="255"/>
      <c r="CW21" s="255"/>
      <c r="CX21" s="256"/>
      <c r="CY21" s="257"/>
      <c r="CZ21" s="255"/>
      <c r="DA21" s="255"/>
      <c r="DB21" s="255"/>
      <c r="DC21" s="256"/>
      <c r="DD21" s="417"/>
    </row>
    <row r="22" spans="1:108" ht="15.75" thickBot="1" x14ac:dyDescent="0.3">
      <c r="A22" s="438" t="s">
        <v>51</v>
      </c>
      <c r="B22" s="299" t="s">
        <v>11</v>
      </c>
      <c r="C22" s="273" t="s">
        <v>113</v>
      </c>
      <c r="D22" s="401">
        <f t="shared" si="0"/>
        <v>0</v>
      </c>
      <c r="E22" s="230"/>
      <c r="F22" s="231"/>
      <c r="G22" s="231"/>
      <c r="H22" s="231"/>
      <c r="I22" s="232"/>
      <c r="J22" s="230"/>
      <c r="K22" s="231"/>
      <c r="L22" s="231"/>
      <c r="M22" s="231"/>
      <c r="N22" s="232"/>
      <c r="O22" s="245"/>
      <c r="P22" s="231"/>
      <c r="Q22" s="232"/>
      <c r="R22" s="398">
        <f t="shared" si="1"/>
        <v>0</v>
      </c>
      <c r="S22" s="230"/>
      <c r="T22" s="232"/>
      <c r="U22" s="230"/>
      <c r="V22" s="231"/>
      <c r="W22" s="231"/>
      <c r="X22" s="231"/>
      <c r="Y22" s="232"/>
      <c r="Z22" s="230"/>
      <c r="AA22" s="231"/>
      <c r="AB22" s="240"/>
      <c r="AC22" s="240"/>
      <c r="AD22" s="242"/>
      <c r="AE22" s="230"/>
      <c r="AF22" s="231"/>
      <c r="AG22" s="240"/>
      <c r="AH22" s="240"/>
      <c r="AI22" s="242"/>
      <c r="AJ22" s="245"/>
      <c r="AK22" s="231"/>
      <c r="AL22" s="231"/>
      <c r="AM22" s="231"/>
      <c r="AN22" s="232"/>
      <c r="AO22" s="402">
        <f t="shared" si="2"/>
        <v>0</v>
      </c>
      <c r="AP22" s="252"/>
      <c r="AQ22" s="250"/>
      <c r="AR22" s="258"/>
      <c r="AS22" s="259"/>
      <c r="AT22" s="260"/>
      <c r="AU22" s="252"/>
      <c r="AV22" s="250"/>
      <c r="AW22" s="250"/>
      <c r="AX22" s="250"/>
      <c r="AY22" s="251"/>
      <c r="AZ22" s="252"/>
      <c r="BA22" s="250"/>
      <c r="BB22" s="250"/>
      <c r="BC22" s="250"/>
      <c r="BD22" s="251"/>
      <c r="BE22" s="252"/>
      <c r="BF22" s="250"/>
      <c r="BG22" s="250"/>
      <c r="BH22" s="250"/>
      <c r="BI22" s="251"/>
      <c r="BJ22" s="253"/>
      <c r="BK22" s="403">
        <f t="shared" si="5"/>
        <v>0</v>
      </c>
      <c r="BL22" s="252"/>
      <c r="BM22" s="250"/>
      <c r="BN22" s="250"/>
      <c r="BO22" s="251"/>
      <c r="BP22" s="252"/>
      <c r="BQ22" s="250"/>
      <c r="BR22" s="250"/>
      <c r="BS22" s="250"/>
      <c r="BT22" s="251"/>
      <c r="BU22" s="252"/>
      <c r="BV22" s="250"/>
      <c r="BW22" s="250"/>
      <c r="BX22" s="250"/>
      <c r="BY22" s="251"/>
      <c r="BZ22" s="252"/>
      <c r="CA22" s="250"/>
      <c r="CB22" s="250"/>
      <c r="CC22" s="251"/>
      <c r="CD22" s="249"/>
      <c r="CE22" s="250"/>
      <c r="CF22" s="250"/>
      <c r="CG22" s="251"/>
      <c r="CH22" s="399">
        <f t="shared" si="3"/>
        <v>0</v>
      </c>
      <c r="CI22" s="265"/>
      <c r="CJ22" s="249"/>
      <c r="CK22" s="250"/>
      <c r="CL22" s="250"/>
      <c r="CM22" s="250"/>
      <c r="CN22" s="251"/>
      <c r="CO22" s="249"/>
      <c r="CP22" s="250"/>
      <c r="CQ22" s="250"/>
      <c r="CR22" s="250"/>
      <c r="CS22" s="251"/>
      <c r="CT22" s="249"/>
      <c r="CU22" s="250"/>
      <c r="CV22" s="250"/>
      <c r="CW22" s="250"/>
      <c r="CX22" s="251"/>
      <c r="CY22" s="249"/>
      <c r="CZ22" s="250"/>
      <c r="DA22" s="250"/>
      <c r="DB22" s="250"/>
      <c r="DC22" s="251"/>
      <c r="DD22" s="399">
        <f t="shared" si="4"/>
        <v>0</v>
      </c>
    </row>
    <row r="23" spans="1:108" ht="21.75" thickBot="1" x14ac:dyDescent="0.3">
      <c r="A23" s="439"/>
      <c r="B23" s="393" t="s">
        <v>110</v>
      </c>
      <c r="C23" s="273" t="s">
        <v>111</v>
      </c>
      <c r="D23" s="400">
        <f t="shared" si="0"/>
        <v>0</v>
      </c>
      <c r="E23" s="181"/>
      <c r="F23" s="182"/>
      <c r="G23" s="182"/>
      <c r="H23" s="182"/>
      <c r="I23" s="233"/>
      <c r="J23" s="181"/>
      <c r="K23" s="182"/>
      <c r="L23" s="182"/>
      <c r="M23" s="182"/>
      <c r="N23" s="233"/>
      <c r="O23" s="183"/>
      <c r="P23" s="182"/>
      <c r="Q23" s="233"/>
      <c r="R23" s="419">
        <f t="shared" si="1"/>
        <v>0</v>
      </c>
      <c r="S23" s="181"/>
      <c r="T23" s="233"/>
      <c r="U23" s="181"/>
      <c r="V23" s="182"/>
      <c r="W23" s="182"/>
      <c r="X23" s="182"/>
      <c r="Y23" s="233"/>
      <c r="Z23" s="181"/>
      <c r="AA23" s="182"/>
      <c r="AB23" s="241"/>
      <c r="AC23" s="241"/>
      <c r="AD23" s="243"/>
      <c r="AE23" s="181"/>
      <c r="AF23" s="182"/>
      <c r="AG23" s="241"/>
      <c r="AH23" s="241"/>
      <c r="AI23" s="243"/>
      <c r="AJ23" s="183"/>
      <c r="AK23" s="182"/>
      <c r="AL23" s="182"/>
      <c r="AM23" s="182"/>
      <c r="AN23" s="233"/>
      <c r="AO23" s="406">
        <f t="shared" si="2"/>
        <v>0</v>
      </c>
      <c r="AP23" s="264"/>
      <c r="AQ23" s="255"/>
      <c r="AR23" s="261"/>
      <c r="AS23" s="262"/>
      <c r="AT23" s="263"/>
      <c r="AU23" s="264"/>
      <c r="AV23" s="255"/>
      <c r="AW23" s="255"/>
      <c r="AX23" s="255"/>
      <c r="AY23" s="256"/>
      <c r="AZ23" s="264"/>
      <c r="BA23" s="255"/>
      <c r="BB23" s="255"/>
      <c r="BC23" s="255"/>
      <c r="BD23" s="256"/>
      <c r="BE23" s="264"/>
      <c r="BF23" s="255"/>
      <c r="BG23" s="255"/>
      <c r="BH23" s="255"/>
      <c r="BI23" s="256"/>
      <c r="BJ23" s="254"/>
      <c r="BK23" s="404">
        <f t="shared" si="5"/>
        <v>0</v>
      </c>
      <c r="BL23" s="264"/>
      <c r="BM23" s="255"/>
      <c r="BN23" s="255"/>
      <c r="BO23" s="256"/>
      <c r="BP23" s="264"/>
      <c r="BQ23" s="255"/>
      <c r="BR23" s="255"/>
      <c r="BS23" s="255"/>
      <c r="BT23" s="256"/>
      <c r="BU23" s="264"/>
      <c r="BV23" s="255"/>
      <c r="BW23" s="255"/>
      <c r="BX23" s="255"/>
      <c r="BY23" s="256"/>
      <c r="BZ23" s="264"/>
      <c r="CA23" s="255"/>
      <c r="CB23" s="255"/>
      <c r="CC23" s="256"/>
      <c r="CD23" s="257"/>
      <c r="CE23" s="255"/>
      <c r="CF23" s="255"/>
      <c r="CG23" s="256"/>
      <c r="CH23" s="417">
        <f t="shared" si="3"/>
        <v>0</v>
      </c>
      <c r="CI23" s="266"/>
      <c r="CJ23" s="257"/>
      <c r="CK23" s="255"/>
      <c r="CL23" s="255"/>
      <c r="CM23" s="255"/>
      <c r="CN23" s="256"/>
      <c r="CO23" s="257"/>
      <c r="CP23" s="255"/>
      <c r="CQ23" s="255"/>
      <c r="CR23" s="255"/>
      <c r="CS23" s="256"/>
      <c r="CT23" s="257"/>
      <c r="CU23" s="255"/>
      <c r="CV23" s="255"/>
      <c r="CW23" s="255"/>
      <c r="CX23" s="256"/>
      <c r="CY23" s="257"/>
      <c r="CZ23" s="255"/>
      <c r="DA23" s="255"/>
      <c r="DB23" s="255"/>
      <c r="DC23" s="256"/>
      <c r="DD23" s="417"/>
    </row>
    <row r="24" spans="1:108" ht="15.75" thickBot="1" x14ac:dyDescent="0.3">
      <c r="A24" s="439"/>
      <c r="B24" s="228" t="s">
        <v>13</v>
      </c>
      <c r="C24" s="273" t="s">
        <v>113</v>
      </c>
      <c r="D24" s="196">
        <f t="shared" si="0"/>
        <v>0</v>
      </c>
      <c r="E24" s="230"/>
      <c r="F24" s="231"/>
      <c r="G24" s="231"/>
      <c r="H24" s="231"/>
      <c r="I24" s="232"/>
      <c r="J24" s="230"/>
      <c r="K24" s="231"/>
      <c r="L24" s="231"/>
      <c r="M24" s="231"/>
      <c r="N24" s="232"/>
      <c r="O24" s="245"/>
      <c r="P24" s="231"/>
      <c r="Q24" s="232"/>
      <c r="R24" s="195">
        <f t="shared" si="1"/>
        <v>0</v>
      </c>
      <c r="S24" s="230"/>
      <c r="T24" s="232"/>
      <c r="U24" s="230"/>
      <c r="V24" s="231"/>
      <c r="W24" s="231"/>
      <c r="X24" s="231"/>
      <c r="Y24" s="232"/>
      <c r="Z24" s="230"/>
      <c r="AA24" s="231"/>
      <c r="AB24" s="231"/>
      <c r="AC24" s="231"/>
      <c r="AD24" s="232"/>
      <c r="AE24" s="407"/>
      <c r="AF24" s="408"/>
      <c r="AG24" s="231"/>
      <c r="AH24" s="231"/>
      <c r="AI24" s="232"/>
      <c r="AJ24" s="245"/>
      <c r="AK24" s="231"/>
      <c r="AL24" s="231"/>
      <c r="AM24" s="231"/>
      <c r="AN24" s="232"/>
      <c r="AO24" s="191">
        <f t="shared" si="2"/>
        <v>0</v>
      </c>
      <c r="AP24" s="413"/>
      <c r="AQ24" s="414"/>
      <c r="AR24" s="249"/>
      <c r="AS24" s="250"/>
      <c r="AT24" s="251"/>
      <c r="AU24" s="252"/>
      <c r="AV24" s="250"/>
      <c r="AW24" s="250"/>
      <c r="AX24" s="250"/>
      <c r="AY24" s="251"/>
      <c r="AZ24" s="252"/>
      <c r="BA24" s="250"/>
      <c r="BB24" s="250"/>
      <c r="BC24" s="250"/>
      <c r="BD24" s="251"/>
      <c r="BE24" s="252"/>
      <c r="BF24" s="250"/>
      <c r="BG24" s="250"/>
      <c r="BH24" s="250"/>
      <c r="BI24" s="251"/>
      <c r="BJ24" s="253"/>
      <c r="BK24" s="193">
        <f t="shared" si="5"/>
        <v>0</v>
      </c>
      <c r="BL24" s="252"/>
      <c r="BM24" s="250"/>
      <c r="BN24" s="250"/>
      <c r="BO24" s="251"/>
      <c r="BP24" s="252"/>
      <c r="BQ24" s="250"/>
      <c r="BR24" s="250"/>
      <c r="BS24" s="250"/>
      <c r="BT24" s="251"/>
      <c r="BU24" s="252"/>
      <c r="BV24" s="250"/>
      <c r="BW24" s="250"/>
      <c r="BX24" s="250"/>
      <c r="BY24" s="251"/>
      <c r="BZ24" s="252"/>
      <c r="CA24" s="250"/>
      <c r="CB24" s="250"/>
      <c r="CC24" s="251"/>
      <c r="CD24" s="249"/>
      <c r="CE24" s="250"/>
      <c r="CF24" s="250"/>
      <c r="CG24" s="251"/>
      <c r="CH24" s="192">
        <f t="shared" si="3"/>
        <v>0</v>
      </c>
      <c r="CI24" s="265"/>
      <c r="CJ24" s="249"/>
      <c r="CK24" s="250"/>
      <c r="CL24" s="250"/>
      <c r="CM24" s="250"/>
      <c r="CN24" s="251"/>
      <c r="CO24" s="249"/>
      <c r="CP24" s="250"/>
      <c r="CQ24" s="250"/>
      <c r="CR24" s="250"/>
      <c r="CS24" s="251"/>
      <c r="CT24" s="249"/>
      <c r="CU24" s="250"/>
      <c r="CV24" s="250"/>
      <c r="CW24" s="250"/>
      <c r="CX24" s="251"/>
      <c r="CY24" s="249"/>
      <c r="CZ24" s="250"/>
      <c r="DA24" s="250"/>
      <c r="DB24" s="250"/>
      <c r="DC24" s="251"/>
      <c r="DD24" s="192">
        <f t="shared" si="4"/>
        <v>0</v>
      </c>
    </row>
    <row r="25" spans="1:108" ht="21.75" thickBot="1" x14ac:dyDescent="0.3">
      <c r="A25" s="440"/>
      <c r="B25" s="393" t="s">
        <v>110</v>
      </c>
      <c r="C25" s="273" t="s">
        <v>112</v>
      </c>
      <c r="D25" s="400">
        <f t="shared" si="0"/>
        <v>0</v>
      </c>
      <c r="E25" s="181"/>
      <c r="F25" s="182"/>
      <c r="G25" s="182"/>
      <c r="H25" s="182"/>
      <c r="I25" s="233"/>
      <c r="J25" s="181"/>
      <c r="K25" s="182"/>
      <c r="L25" s="182"/>
      <c r="M25" s="182"/>
      <c r="N25" s="233"/>
      <c r="O25" s="183"/>
      <c r="P25" s="182"/>
      <c r="Q25" s="233"/>
      <c r="R25" s="419">
        <f t="shared" si="1"/>
        <v>0</v>
      </c>
      <c r="S25" s="181"/>
      <c r="T25" s="233"/>
      <c r="U25" s="181"/>
      <c r="V25" s="182"/>
      <c r="W25" s="182"/>
      <c r="X25" s="182"/>
      <c r="Y25" s="233"/>
      <c r="Z25" s="181"/>
      <c r="AA25" s="182"/>
      <c r="AB25" s="182"/>
      <c r="AC25" s="182"/>
      <c r="AD25" s="233"/>
      <c r="AE25" s="409"/>
      <c r="AF25" s="410"/>
      <c r="AG25" s="182"/>
      <c r="AH25" s="182"/>
      <c r="AI25" s="233"/>
      <c r="AJ25" s="183"/>
      <c r="AK25" s="182"/>
      <c r="AL25" s="182"/>
      <c r="AM25" s="182"/>
      <c r="AN25" s="233"/>
      <c r="AO25" s="406">
        <f t="shared" si="2"/>
        <v>0</v>
      </c>
      <c r="AP25" s="415"/>
      <c r="AQ25" s="416"/>
      <c r="AR25" s="257"/>
      <c r="AS25" s="255"/>
      <c r="AT25" s="256"/>
      <c r="AU25" s="264"/>
      <c r="AV25" s="255"/>
      <c r="AW25" s="255"/>
      <c r="AX25" s="255"/>
      <c r="AY25" s="256"/>
      <c r="AZ25" s="264"/>
      <c r="BA25" s="255"/>
      <c r="BB25" s="255"/>
      <c r="BC25" s="255"/>
      <c r="BD25" s="256"/>
      <c r="BE25" s="264"/>
      <c r="BF25" s="255"/>
      <c r="BG25" s="255"/>
      <c r="BH25" s="255"/>
      <c r="BI25" s="256"/>
      <c r="BJ25" s="254"/>
      <c r="BK25" s="404">
        <f t="shared" si="5"/>
        <v>0</v>
      </c>
      <c r="BL25" s="264"/>
      <c r="BM25" s="255"/>
      <c r="BN25" s="255"/>
      <c r="BO25" s="256"/>
      <c r="BP25" s="264"/>
      <c r="BQ25" s="255"/>
      <c r="BR25" s="255"/>
      <c r="BS25" s="255"/>
      <c r="BT25" s="256"/>
      <c r="BU25" s="264"/>
      <c r="BV25" s="255"/>
      <c r="BW25" s="255"/>
      <c r="BX25" s="255"/>
      <c r="BY25" s="256"/>
      <c r="BZ25" s="264"/>
      <c r="CA25" s="255"/>
      <c r="CB25" s="255"/>
      <c r="CC25" s="256"/>
      <c r="CD25" s="257"/>
      <c r="CE25" s="255"/>
      <c r="CF25" s="255"/>
      <c r="CG25" s="256"/>
      <c r="CH25" s="417">
        <f t="shared" si="3"/>
        <v>0</v>
      </c>
      <c r="CI25" s="266"/>
      <c r="CJ25" s="257"/>
      <c r="CK25" s="255"/>
      <c r="CL25" s="255"/>
      <c r="CM25" s="255"/>
      <c r="CN25" s="256"/>
      <c r="CO25" s="257"/>
      <c r="CP25" s="255"/>
      <c r="CQ25" s="255"/>
      <c r="CR25" s="255"/>
      <c r="CS25" s="256"/>
      <c r="CT25" s="257"/>
      <c r="CU25" s="255"/>
      <c r="CV25" s="255"/>
      <c r="CW25" s="255"/>
      <c r="CX25" s="256"/>
      <c r="CY25" s="257"/>
      <c r="CZ25" s="255"/>
      <c r="DA25" s="255"/>
      <c r="DB25" s="255"/>
      <c r="DC25" s="256"/>
      <c r="DD25" s="417"/>
    </row>
    <row r="26" spans="1:108" ht="15.75" thickBot="1" x14ac:dyDescent="0.3">
      <c r="A26" s="439" t="s">
        <v>52</v>
      </c>
      <c r="B26" s="396" t="s">
        <v>11</v>
      </c>
      <c r="C26" s="274" t="s">
        <v>113</v>
      </c>
      <c r="D26" s="401">
        <f t="shared" si="0"/>
        <v>0</v>
      </c>
      <c r="E26" s="230"/>
      <c r="F26" s="231"/>
      <c r="G26" s="231"/>
      <c r="H26" s="231"/>
      <c r="I26" s="232"/>
      <c r="J26" s="230"/>
      <c r="K26" s="231"/>
      <c r="L26" s="231"/>
      <c r="M26" s="231"/>
      <c r="N26" s="232"/>
      <c r="O26" s="245"/>
      <c r="P26" s="231"/>
      <c r="Q26" s="232"/>
      <c r="R26" s="398">
        <f t="shared" si="1"/>
        <v>0</v>
      </c>
      <c r="S26" s="230"/>
      <c r="T26" s="232"/>
      <c r="U26" s="230"/>
      <c r="V26" s="231"/>
      <c r="W26" s="231"/>
      <c r="X26" s="231"/>
      <c r="Y26" s="232"/>
      <c r="Z26" s="230"/>
      <c r="AA26" s="231"/>
      <c r="AB26" s="240"/>
      <c r="AC26" s="240"/>
      <c r="AD26" s="242"/>
      <c r="AE26" s="230"/>
      <c r="AF26" s="231"/>
      <c r="AG26" s="240"/>
      <c r="AH26" s="240"/>
      <c r="AI26" s="242"/>
      <c r="AJ26" s="245"/>
      <c r="AK26" s="231"/>
      <c r="AL26" s="240"/>
      <c r="AM26" s="240"/>
      <c r="AN26" s="242"/>
      <c r="AO26" s="402">
        <f t="shared" si="2"/>
        <v>0</v>
      </c>
      <c r="AP26" s="252"/>
      <c r="AQ26" s="250"/>
      <c r="AR26" s="258"/>
      <c r="AS26" s="259"/>
      <c r="AT26" s="260"/>
      <c r="AU26" s="252"/>
      <c r="AV26" s="250"/>
      <c r="AW26" s="250"/>
      <c r="AX26" s="250"/>
      <c r="AY26" s="251"/>
      <c r="AZ26" s="252"/>
      <c r="BA26" s="250"/>
      <c r="BB26" s="250"/>
      <c r="BC26" s="250"/>
      <c r="BD26" s="251"/>
      <c r="BE26" s="252"/>
      <c r="BF26" s="250"/>
      <c r="BG26" s="250"/>
      <c r="BH26" s="250"/>
      <c r="BI26" s="251"/>
      <c r="BJ26" s="253"/>
      <c r="BK26" s="403">
        <f t="shared" si="5"/>
        <v>0</v>
      </c>
      <c r="BL26" s="252"/>
      <c r="BM26" s="250"/>
      <c r="BN26" s="250"/>
      <c r="BO26" s="251"/>
      <c r="BP26" s="252"/>
      <c r="BQ26" s="250"/>
      <c r="BR26" s="250"/>
      <c r="BS26" s="250"/>
      <c r="BT26" s="251"/>
      <c r="BU26" s="252"/>
      <c r="BV26" s="250"/>
      <c r="BW26" s="250"/>
      <c r="BX26" s="250"/>
      <c r="BY26" s="251"/>
      <c r="BZ26" s="252"/>
      <c r="CA26" s="250"/>
      <c r="CB26" s="250"/>
      <c r="CC26" s="251"/>
      <c r="CD26" s="249"/>
      <c r="CE26" s="250"/>
      <c r="CF26" s="250"/>
      <c r="CG26" s="251"/>
      <c r="CH26" s="399">
        <f>SUM(BL26:CG26)</f>
        <v>0</v>
      </c>
      <c r="CI26" s="265"/>
      <c r="CJ26" s="249"/>
      <c r="CK26" s="250"/>
      <c r="CL26" s="250"/>
      <c r="CM26" s="250"/>
      <c r="CN26" s="251"/>
      <c r="CO26" s="249"/>
      <c r="CP26" s="250"/>
      <c r="CQ26" s="250"/>
      <c r="CR26" s="250"/>
      <c r="CS26" s="251"/>
      <c r="CT26" s="249"/>
      <c r="CU26" s="250"/>
      <c r="CV26" s="250"/>
      <c r="CW26" s="250"/>
      <c r="CX26" s="251"/>
      <c r="CY26" s="249"/>
      <c r="CZ26" s="250"/>
      <c r="DA26" s="250"/>
      <c r="DB26" s="250"/>
      <c r="DC26" s="251"/>
      <c r="DD26" s="399">
        <f t="shared" si="4"/>
        <v>0</v>
      </c>
    </row>
    <row r="27" spans="1:108" ht="21.75" thickBot="1" x14ac:dyDescent="0.3">
      <c r="A27" s="439"/>
      <c r="B27" s="394" t="s">
        <v>110</v>
      </c>
      <c r="C27" s="274" t="s">
        <v>111</v>
      </c>
      <c r="D27" s="400">
        <f t="shared" si="0"/>
        <v>0</v>
      </c>
      <c r="E27" s="181"/>
      <c r="F27" s="182"/>
      <c r="G27" s="182"/>
      <c r="H27" s="182"/>
      <c r="I27" s="233"/>
      <c r="J27" s="181"/>
      <c r="K27" s="182"/>
      <c r="L27" s="182"/>
      <c r="M27" s="182"/>
      <c r="N27" s="233"/>
      <c r="O27" s="183"/>
      <c r="P27" s="182"/>
      <c r="Q27" s="233"/>
      <c r="R27" s="419">
        <f t="shared" si="1"/>
        <v>0</v>
      </c>
      <c r="S27" s="181"/>
      <c r="T27" s="233"/>
      <c r="U27" s="181"/>
      <c r="V27" s="182"/>
      <c r="W27" s="182"/>
      <c r="X27" s="182"/>
      <c r="Y27" s="233"/>
      <c r="Z27" s="181"/>
      <c r="AA27" s="182"/>
      <c r="AB27" s="241"/>
      <c r="AC27" s="241"/>
      <c r="AD27" s="243"/>
      <c r="AE27" s="181"/>
      <c r="AF27" s="182"/>
      <c r="AG27" s="241"/>
      <c r="AH27" s="241"/>
      <c r="AI27" s="243"/>
      <c r="AJ27" s="183"/>
      <c r="AK27" s="182"/>
      <c r="AL27" s="241"/>
      <c r="AM27" s="241"/>
      <c r="AN27" s="243"/>
      <c r="AO27" s="406">
        <f t="shared" si="2"/>
        <v>0</v>
      </c>
      <c r="AP27" s="264"/>
      <c r="AQ27" s="255"/>
      <c r="AR27" s="261"/>
      <c r="AS27" s="262"/>
      <c r="AT27" s="263"/>
      <c r="AU27" s="264"/>
      <c r="AV27" s="255"/>
      <c r="AW27" s="255"/>
      <c r="AX27" s="255"/>
      <c r="AY27" s="256"/>
      <c r="AZ27" s="264"/>
      <c r="BA27" s="255"/>
      <c r="BB27" s="255"/>
      <c r="BC27" s="255"/>
      <c r="BD27" s="256"/>
      <c r="BE27" s="264"/>
      <c r="BF27" s="255"/>
      <c r="BG27" s="255"/>
      <c r="BH27" s="255"/>
      <c r="BI27" s="256"/>
      <c r="BJ27" s="254"/>
      <c r="BK27" s="404">
        <f t="shared" si="5"/>
        <v>0</v>
      </c>
      <c r="BL27" s="264"/>
      <c r="BM27" s="255"/>
      <c r="BN27" s="255"/>
      <c r="BO27" s="256"/>
      <c r="BP27" s="264"/>
      <c r="BQ27" s="255"/>
      <c r="BR27" s="255"/>
      <c r="BS27" s="255"/>
      <c r="BT27" s="256"/>
      <c r="BU27" s="264"/>
      <c r="BV27" s="255"/>
      <c r="BW27" s="255"/>
      <c r="BX27" s="255"/>
      <c r="BY27" s="256"/>
      <c r="BZ27" s="264"/>
      <c r="CA27" s="255"/>
      <c r="CB27" s="255"/>
      <c r="CC27" s="256"/>
      <c r="CD27" s="257"/>
      <c r="CE27" s="255"/>
      <c r="CF27" s="255"/>
      <c r="CG27" s="256"/>
      <c r="CH27" s="417">
        <f t="shared" si="3"/>
        <v>0</v>
      </c>
      <c r="CI27" s="266"/>
      <c r="CJ27" s="257"/>
      <c r="CK27" s="255"/>
      <c r="CL27" s="255"/>
      <c r="CM27" s="255"/>
      <c r="CN27" s="256"/>
      <c r="CO27" s="257"/>
      <c r="CP27" s="255"/>
      <c r="CQ27" s="255"/>
      <c r="CR27" s="255"/>
      <c r="CS27" s="256"/>
      <c r="CT27" s="257"/>
      <c r="CU27" s="255"/>
      <c r="CV27" s="255"/>
      <c r="CW27" s="255"/>
      <c r="CX27" s="256"/>
      <c r="CY27" s="257"/>
      <c r="CZ27" s="255"/>
      <c r="DA27" s="255"/>
      <c r="DB27" s="255"/>
      <c r="DC27" s="256"/>
      <c r="DD27" s="417"/>
    </row>
    <row r="28" spans="1:108" ht="15.75" thickBot="1" x14ac:dyDescent="0.3">
      <c r="A28" s="439"/>
      <c r="B28" s="187" t="s">
        <v>13</v>
      </c>
      <c r="C28" s="274" t="s">
        <v>113</v>
      </c>
      <c r="D28" s="196">
        <f t="shared" si="0"/>
        <v>0</v>
      </c>
      <c r="E28" s="230"/>
      <c r="F28" s="231"/>
      <c r="G28" s="231"/>
      <c r="H28" s="231"/>
      <c r="I28" s="232"/>
      <c r="J28" s="230"/>
      <c r="K28" s="231"/>
      <c r="L28" s="231"/>
      <c r="M28" s="231"/>
      <c r="N28" s="232"/>
      <c r="O28" s="245"/>
      <c r="P28" s="231"/>
      <c r="Q28" s="232"/>
      <c r="R28" s="192">
        <f t="shared" si="1"/>
        <v>0</v>
      </c>
      <c r="S28" s="230"/>
      <c r="T28" s="232"/>
      <c r="U28" s="230"/>
      <c r="V28" s="231"/>
      <c r="W28" s="231"/>
      <c r="X28" s="231"/>
      <c r="Y28" s="232"/>
      <c r="Z28" s="230"/>
      <c r="AA28" s="231"/>
      <c r="AB28" s="231"/>
      <c r="AC28" s="231"/>
      <c r="AD28" s="232"/>
      <c r="AE28" s="407"/>
      <c r="AF28" s="408"/>
      <c r="AG28" s="231"/>
      <c r="AH28" s="231"/>
      <c r="AI28" s="232"/>
      <c r="AJ28" s="411"/>
      <c r="AK28" s="408"/>
      <c r="AL28" s="231"/>
      <c r="AM28" s="231"/>
      <c r="AN28" s="232"/>
      <c r="AO28" s="191">
        <f t="shared" si="2"/>
        <v>0</v>
      </c>
      <c r="AP28" s="413"/>
      <c r="AQ28" s="414"/>
      <c r="AR28" s="249"/>
      <c r="AS28" s="250"/>
      <c r="AT28" s="251"/>
      <c r="AU28" s="252"/>
      <c r="AV28" s="250"/>
      <c r="AW28" s="250"/>
      <c r="AX28" s="250"/>
      <c r="AY28" s="251"/>
      <c r="AZ28" s="252"/>
      <c r="BA28" s="250"/>
      <c r="BB28" s="250"/>
      <c r="BC28" s="250"/>
      <c r="BD28" s="251"/>
      <c r="BE28" s="252"/>
      <c r="BF28" s="250"/>
      <c r="BG28" s="250"/>
      <c r="BH28" s="250"/>
      <c r="BI28" s="251"/>
      <c r="BJ28" s="253"/>
      <c r="BK28" s="193">
        <f t="shared" si="5"/>
        <v>0</v>
      </c>
      <c r="BL28" s="252"/>
      <c r="BM28" s="250"/>
      <c r="BN28" s="250"/>
      <c r="BO28" s="251"/>
      <c r="BP28" s="252"/>
      <c r="BQ28" s="250"/>
      <c r="BR28" s="250"/>
      <c r="BS28" s="250"/>
      <c r="BT28" s="251"/>
      <c r="BU28" s="252"/>
      <c r="BV28" s="250"/>
      <c r="BW28" s="250"/>
      <c r="BX28" s="250"/>
      <c r="BY28" s="251"/>
      <c r="BZ28" s="252"/>
      <c r="CA28" s="250"/>
      <c r="CB28" s="250"/>
      <c r="CC28" s="251"/>
      <c r="CD28" s="249"/>
      <c r="CE28" s="250"/>
      <c r="CF28" s="250"/>
      <c r="CG28" s="251"/>
      <c r="CH28" s="192">
        <f t="shared" si="3"/>
        <v>0</v>
      </c>
      <c r="CI28" s="265"/>
      <c r="CJ28" s="249"/>
      <c r="CK28" s="250"/>
      <c r="CL28" s="250"/>
      <c r="CM28" s="250"/>
      <c r="CN28" s="251"/>
      <c r="CO28" s="249"/>
      <c r="CP28" s="250"/>
      <c r="CQ28" s="250"/>
      <c r="CR28" s="250"/>
      <c r="CS28" s="251"/>
      <c r="CT28" s="249"/>
      <c r="CU28" s="250"/>
      <c r="CV28" s="250"/>
      <c r="CW28" s="250"/>
      <c r="CX28" s="251"/>
      <c r="CY28" s="249"/>
      <c r="CZ28" s="250"/>
      <c r="DA28" s="250"/>
      <c r="DB28" s="250"/>
      <c r="DC28" s="251"/>
      <c r="DD28" s="192">
        <f t="shared" si="4"/>
        <v>0</v>
      </c>
    </row>
    <row r="29" spans="1:108" ht="21.75" thickBot="1" x14ac:dyDescent="0.3">
      <c r="A29" s="440"/>
      <c r="B29" s="395" t="s">
        <v>110</v>
      </c>
      <c r="C29" s="275" t="s">
        <v>112</v>
      </c>
      <c r="D29" s="400">
        <f t="shared" si="0"/>
        <v>0</v>
      </c>
      <c r="E29" s="181"/>
      <c r="F29" s="182"/>
      <c r="G29" s="182"/>
      <c r="H29" s="182"/>
      <c r="I29" s="233"/>
      <c r="J29" s="181"/>
      <c r="K29" s="182"/>
      <c r="L29" s="182"/>
      <c r="M29" s="182"/>
      <c r="N29" s="233"/>
      <c r="O29" s="183"/>
      <c r="P29" s="182"/>
      <c r="Q29" s="233"/>
      <c r="R29" s="417">
        <f t="shared" si="1"/>
        <v>0</v>
      </c>
      <c r="S29" s="181"/>
      <c r="T29" s="233"/>
      <c r="U29" s="181"/>
      <c r="V29" s="182"/>
      <c r="W29" s="182"/>
      <c r="X29" s="182"/>
      <c r="Y29" s="233"/>
      <c r="Z29" s="181"/>
      <c r="AA29" s="182"/>
      <c r="AB29" s="182"/>
      <c r="AC29" s="182"/>
      <c r="AD29" s="233"/>
      <c r="AE29" s="409"/>
      <c r="AF29" s="410"/>
      <c r="AG29" s="182"/>
      <c r="AH29" s="182"/>
      <c r="AI29" s="233"/>
      <c r="AJ29" s="412"/>
      <c r="AK29" s="410"/>
      <c r="AL29" s="182"/>
      <c r="AM29" s="182"/>
      <c r="AN29" s="233"/>
      <c r="AO29" s="406">
        <f t="shared" si="2"/>
        <v>0</v>
      </c>
      <c r="AP29" s="415"/>
      <c r="AQ29" s="416"/>
      <c r="AR29" s="257"/>
      <c r="AS29" s="255"/>
      <c r="AT29" s="256"/>
      <c r="AU29" s="264"/>
      <c r="AV29" s="255"/>
      <c r="AW29" s="255"/>
      <c r="AX29" s="255"/>
      <c r="AY29" s="256"/>
      <c r="AZ29" s="264"/>
      <c r="BA29" s="255"/>
      <c r="BB29" s="255"/>
      <c r="BC29" s="255"/>
      <c r="BD29" s="256"/>
      <c r="BE29" s="264"/>
      <c r="BF29" s="255"/>
      <c r="BG29" s="255"/>
      <c r="BH29" s="255"/>
      <c r="BI29" s="256"/>
      <c r="BJ29" s="254"/>
      <c r="BK29" s="404">
        <f t="shared" si="5"/>
        <v>0</v>
      </c>
      <c r="BL29" s="264"/>
      <c r="BM29" s="255"/>
      <c r="BN29" s="255"/>
      <c r="BO29" s="256"/>
      <c r="BP29" s="264"/>
      <c r="BQ29" s="255"/>
      <c r="BR29" s="255"/>
      <c r="BS29" s="255"/>
      <c r="BT29" s="256"/>
      <c r="BU29" s="264"/>
      <c r="BV29" s="255"/>
      <c r="BW29" s="255"/>
      <c r="BX29" s="255"/>
      <c r="BY29" s="256"/>
      <c r="BZ29" s="264"/>
      <c r="CA29" s="255"/>
      <c r="CB29" s="255"/>
      <c r="CC29" s="256"/>
      <c r="CD29" s="257"/>
      <c r="CE29" s="255"/>
      <c r="CF29" s="255"/>
      <c r="CG29" s="256"/>
      <c r="CH29" s="417">
        <f t="shared" si="3"/>
        <v>0</v>
      </c>
      <c r="CI29" s="266"/>
      <c r="CJ29" s="257"/>
      <c r="CK29" s="255"/>
      <c r="CL29" s="255"/>
      <c r="CM29" s="255"/>
      <c r="CN29" s="256"/>
      <c r="CO29" s="257"/>
      <c r="CP29" s="255"/>
      <c r="CQ29" s="255"/>
      <c r="CR29" s="255"/>
      <c r="CS29" s="256"/>
      <c r="CT29" s="257"/>
      <c r="CU29" s="255"/>
      <c r="CV29" s="255"/>
      <c r="CW29" s="255"/>
      <c r="CX29" s="256"/>
      <c r="CY29" s="257"/>
      <c r="CZ29" s="255"/>
      <c r="DA29" s="255"/>
      <c r="DB29" s="255"/>
      <c r="DC29" s="256"/>
      <c r="DD29" s="417"/>
    </row>
    <row r="30" spans="1:108" ht="15.75" thickBot="1" x14ac:dyDescent="0.3">
      <c r="A30" s="89" t="s">
        <v>45</v>
      </c>
      <c r="B30" s="397" t="s">
        <v>11</v>
      </c>
      <c r="C30" s="91" t="s">
        <v>47</v>
      </c>
      <c r="D30" s="398">
        <f>D18+D22+D26</f>
        <v>0</v>
      </c>
      <c r="E30" s="28"/>
      <c r="F30" s="28"/>
      <c r="G30" s="28"/>
      <c r="H30" s="28"/>
      <c r="I30" s="28"/>
      <c r="J30" s="28"/>
      <c r="K30" s="28"/>
      <c r="N30" s="28"/>
      <c r="O30" s="37" t="s">
        <v>47</v>
      </c>
      <c r="Q30" s="405" t="s">
        <v>11</v>
      </c>
      <c r="R30" s="399">
        <f>R18+R22+R26</f>
        <v>0</v>
      </c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448" t="s">
        <v>47</v>
      </c>
      <c r="AM30" s="449"/>
      <c r="AN30" s="244" t="s">
        <v>11</v>
      </c>
      <c r="AO30" s="399">
        <f>AO18+AO22+AO26</f>
        <v>0</v>
      </c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448" t="s">
        <v>47</v>
      </c>
      <c r="BI30" s="449"/>
      <c r="BJ30" s="405" t="s">
        <v>11</v>
      </c>
      <c r="BK30" s="399">
        <f>BK18+BK22+BK26</f>
        <v>0</v>
      </c>
      <c r="BL30" s="151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448" t="s">
        <v>47</v>
      </c>
      <c r="CF30" s="449"/>
      <c r="CG30" s="405" t="s">
        <v>11</v>
      </c>
      <c r="CH30" s="399">
        <f>CH18+CH22+CH26</f>
        <v>0</v>
      </c>
      <c r="CI30" s="151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448" t="s">
        <v>47</v>
      </c>
      <c r="DB30" s="449"/>
      <c r="DC30" s="418" t="s">
        <v>11</v>
      </c>
      <c r="DD30" s="399">
        <f>DD18+DD22+DD26</f>
        <v>0</v>
      </c>
    </row>
    <row r="31" spans="1:108" ht="15.6" customHeight="1" thickBot="1" x14ac:dyDescent="0.3">
      <c r="A31" s="90"/>
      <c r="B31" s="187" t="s">
        <v>13</v>
      </c>
      <c r="C31" s="92" t="s">
        <v>47</v>
      </c>
      <c r="D31" s="192">
        <f>D20+D24+D28</f>
        <v>0</v>
      </c>
      <c r="E31" s="28"/>
      <c r="F31" s="28"/>
      <c r="G31" s="28"/>
      <c r="H31" s="28"/>
      <c r="I31" s="28"/>
      <c r="J31" s="28"/>
      <c r="K31" s="28"/>
      <c r="N31" s="28"/>
      <c r="O31" s="37"/>
      <c r="P31" s="28"/>
      <c r="Q31" s="188" t="s">
        <v>13</v>
      </c>
      <c r="R31" s="194">
        <f>R20+R24+R28</f>
        <v>0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/>
      <c r="AM31" s="135"/>
      <c r="AN31" s="189" t="s">
        <v>13</v>
      </c>
      <c r="AO31" s="192">
        <f>AO20+AO24+AO28</f>
        <v>0</v>
      </c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7"/>
      <c r="BJ31" s="190" t="s">
        <v>13</v>
      </c>
      <c r="BK31" s="194">
        <f>BK20+BK24+BK28</f>
        <v>0</v>
      </c>
      <c r="BL31" s="151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152"/>
      <c r="CF31" s="28"/>
      <c r="CG31" s="190" t="s">
        <v>13</v>
      </c>
      <c r="CH31" s="192">
        <f>CH20+CH24+CH28</f>
        <v>0</v>
      </c>
      <c r="CI31" s="151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152"/>
      <c r="DB31" s="28"/>
      <c r="DC31" s="190" t="s">
        <v>13</v>
      </c>
      <c r="DD31" s="192">
        <f>DD20+DD24+DD28</f>
        <v>0</v>
      </c>
    </row>
    <row r="32" spans="1:108" x14ac:dyDescent="0.25">
      <c r="A32" s="41"/>
      <c r="B32" s="276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44"/>
      <c r="Q32" s="444"/>
      <c r="R32" s="2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</row>
    <row r="33" spans="1:108" x14ac:dyDescent="0.25">
      <c r="A33" s="41"/>
      <c r="B33" s="276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</row>
    <row r="34" spans="1:108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</row>
    <row r="35" spans="1:108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</row>
    <row r="36" spans="1:108" x14ac:dyDescent="0.25">
      <c r="A36" s="41"/>
      <c r="B36" s="41"/>
      <c r="C36" s="41"/>
      <c r="D36" s="40"/>
      <c r="E36" s="41"/>
      <c r="F36" s="41"/>
      <c r="G36" s="41"/>
      <c r="H36" s="41"/>
      <c r="I36" s="41"/>
      <c r="J36" s="41"/>
      <c r="K36" s="40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</row>
    <row r="37" spans="1:108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</row>
    <row r="38" spans="1:108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</row>
    <row r="39" spans="1:108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</row>
    <row r="40" spans="1:108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</row>
    <row r="41" spans="1:108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</row>
    <row r="42" spans="1:108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</row>
    <row r="43" spans="1:108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</row>
    <row r="44" spans="1:108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</row>
    <row r="45" spans="1:108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</row>
  </sheetData>
  <sheetProtection algorithmName="SHA-512" hashValue="GxO/9rq9PTLVpT3p8Hh4At4iLHVYsu8UclaZ7k+lDt3VlrCWHdwa+EM51x+Ev2kcWOzlb3dX3Bx7BagrbAfhvA==" saltValue="2Fn7qYhDxHa0wmO5lnNQ9A==" spinCount="100000" sheet="1" objects="1" scenarios="1"/>
  <mergeCells count="24">
    <mergeCell ref="P32:Q32"/>
    <mergeCell ref="CI16:DD16"/>
    <mergeCell ref="DA30:DB30"/>
    <mergeCell ref="E16:R16"/>
    <mergeCell ref="BL16:CH16"/>
    <mergeCell ref="AP16:BI16"/>
    <mergeCell ref="S16:AN16"/>
    <mergeCell ref="BH30:BI30"/>
    <mergeCell ref="AL30:AM30"/>
    <mergeCell ref="CE30:CF30"/>
    <mergeCell ref="A18:A21"/>
    <mergeCell ref="A22:A25"/>
    <mergeCell ref="A26:A29"/>
    <mergeCell ref="A10:C10"/>
    <mergeCell ref="A11:C11"/>
    <mergeCell ref="AB14:AE14"/>
    <mergeCell ref="A7:F7"/>
    <mergeCell ref="E2:G2"/>
    <mergeCell ref="E3:G3"/>
    <mergeCell ref="A5:D5"/>
    <mergeCell ref="A6:F6"/>
    <mergeCell ref="A2:D2"/>
    <mergeCell ref="A3:D3"/>
    <mergeCell ref="A4:D4"/>
  </mergeCells>
  <pageMargins left="0.25" right="0.25" top="0.75" bottom="0.75" header="0.3" footer="0.3"/>
  <pageSetup scale="1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M36"/>
  <sheetViews>
    <sheetView topLeftCell="A4" zoomScaleNormal="100" workbookViewId="0">
      <selection activeCell="N15" sqref="N15"/>
    </sheetView>
  </sheetViews>
  <sheetFormatPr defaultRowHeight="15" x14ac:dyDescent="0.25"/>
  <cols>
    <col min="1" max="1" width="2.7109375" customWidth="1"/>
    <col min="2" max="2" width="9.7109375" customWidth="1"/>
    <col min="3" max="3" width="6.28515625" customWidth="1"/>
    <col min="4" max="4" width="4.85546875" bestFit="1" customWidth="1"/>
    <col min="5" max="5" width="3.42578125" customWidth="1"/>
    <col min="6" max="6" width="3.28515625" customWidth="1"/>
    <col min="7" max="7" width="3.42578125" customWidth="1"/>
    <col min="8" max="8" width="3.28515625" customWidth="1"/>
    <col min="9" max="11" width="3.140625" customWidth="1"/>
    <col min="12" max="12" width="3.28515625" customWidth="1"/>
    <col min="13" max="13" width="3.42578125" customWidth="1"/>
    <col min="14" max="14" width="3.28515625" customWidth="1"/>
    <col min="15" max="15" width="3.5703125" customWidth="1"/>
    <col min="16" max="16" width="3.28515625" customWidth="1"/>
    <col min="17" max="17" width="4.85546875" customWidth="1"/>
    <col min="18" max="19" width="4.7109375" customWidth="1"/>
    <col min="20" max="21" width="4.85546875" customWidth="1"/>
    <col min="22" max="22" width="3.42578125" customWidth="1"/>
    <col min="23" max="23" width="3.28515625" customWidth="1"/>
    <col min="24" max="24" width="4.85546875" customWidth="1"/>
    <col min="25" max="25" width="4.7109375" customWidth="1"/>
    <col min="26" max="27" width="4.85546875" customWidth="1"/>
    <col min="28" max="30" width="3.28515625" customWidth="1"/>
    <col min="31" max="31" width="4.85546875" customWidth="1"/>
    <col min="32" max="32" width="5" customWidth="1"/>
    <col min="33" max="35" width="4.85546875" customWidth="1"/>
    <col min="36" max="36" width="7.5703125" customWidth="1"/>
    <col min="37" max="37" width="6.28515625" customWidth="1"/>
    <col min="38" max="38" width="9.7109375" customWidth="1"/>
    <col min="39" max="39" width="9.28515625" customWidth="1"/>
  </cols>
  <sheetData>
    <row r="1" spans="1:39" ht="18.75" x14ac:dyDescent="0.25">
      <c r="A1" s="1" t="s">
        <v>0</v>
      </c>
    </row>
    <row r="2" spans="1:39" ht="13.15" customHeight="1" x14ac:dyDescent="0.25">
      <c r="A2" s="4"/>
    </row>
    <row r="3" spans="1:39" ht="34.15" customHeight="1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</row>
    <row r="4" spans="1:39" x14ac:dyDescent="0.25">
      <c r="A4" s="463" t="s">
        <v>49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</row>
    <row r="5" spans="1:39" x14ac:dyDescent="0.25">
      <c r="A5" s="466" t="s">
        <v>27</v>
      </c>
      <c r="B5" s="466"/>
      <c r="C5" s="466"/>
      <c r="D5" s="466"/>
      <c r="E5" s="466"/>
      <c r="F5" s="466"/>
      <c r="G5" s="467" t="str">
        <f>'Introducere SEM I'!C13</f>
        <v>.…………………………………………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</row>
    <row r="6" spans="1:39" x14ac:dyDescent="0.25">
      <c r="A6" s="455" t="s">
        <v>28</v>
      </c>
      <c r="B6" s="455"/>
      <c r="C6" s="456" t="str">
        <f>'Introducere SEM I'!B14</f>
        <v>………………………………………………………………….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</row>
    <row r="7" spans="1:39" ht="16.5" thickBot="1" x14ac:dyDescent="0.3">
      <c r="A7" s="468" t="s">
        <v>79</v>
      </c>
      <c r="B7" s="468"/>
      <c r="C7" s="468"/>
      <c r="D7" s="468"/>
      <c r="E7" s="454" t="s">
        <v>29</v>
      </c>
      <c r="F7" s="454"/>
      <c r="G7" s="454"/>
      <c r="H7" s="113" t="s">
        <v>78</v>
      </c>
      <c r="I7" s="113"/>
      <c r="J7" s="457" t="s">
        <v>30</v>
      </c>
      <c r="K7" s="457"/>
      <c r="L7" s="457"/>
      <c r="M7" s="457" t="str">
        <f>'Introducere SEM I'!B12</f>
        <v>………………………</v>
      </c>
      <c r="N7" s="457"/>
      <c r="O7" s="457"/>
      <c r="Q7" s="175" t="s">
        <v>74</v>
      </c>
    </row>
    <row r="8" spans="1:39" ht="89.25" customHeight="1" thickBot="1" x14ac:dyDescent="0.3">
      <c r="A8" s="482" t="s">
        <v>3</v>
      </c>
      <c r="B8" s="483"/>
      <c r="C8" s="82" t="s">
        <v>4</v>
      </c>
      <c r="D8" s="82" t="s">
        <v>5</v>
      </c>
      <c r="E8" s="55">
        <v>1</v>
      </c>
      <c r="F8" s="55">
        <v>2</v>
      </c>
      <c r="G8" s="55">
        <v>3</v>
      </c>
      <c r="H8" s="55">
        <v>4</v>
      </c>
      <c r="I8" s="55">
        <v>5</v>
      </c>
      <c r="J8" s="55">
        <v>6</v>
      </c>
      <c r="K8" s="55">
        <v>7</v>
      </c>
      <c r="L8" s="55">
        <v>8</v>
      </c>
      <c r="M8" s="55">
        <v>9</v>
      </c>
      <c r="N8" s="55">
        <v>10</v>
      </c>
      <c r="O8" s="55">
        <v>11</v>
      </c>
      <c r="P8" s="55">
        <v>12</v>
      </c>
      <c r="Q8" s="55">
        <v>13</v>
      </c>
      <c r="R8" s="55">
        <v>14</v>
      </c>
      <c r="S8" s="55">
        <v>15</v>
      </c>
      <c r="T8" s="55">
        <v>16</v>
      </c>
      <c r="U8" s="55">
        <v>17</v>
      </c>
      <c r="V8" s="55">
        <v>18</v>
      </c>
      <c r="W8" s="55">
        <v>19</v>
      </c>
      <c r="X8" s="55">
        <v>20</v>
      </c>
      <c r="Y8" s="55">
        <v>21</v>
      </c>
      <c r="Z8" s="56">
        <v>22</v>
      </c>
      <c r="AA8" s="55">
        <v>23</v>
      </c>
      <c r="AB8" s="55">
        <v>24</v>
      </c>
      <c r="AC8" s="55">
        <v>25</v>
      </c>
      <c r="AD8" s="55">
        <v>26</v>
      </c>
      <c r="AE8" s="55">
        <v>27</v>
      </c>
      <c r="AF8" s="55">
        <v>28</v>
      </c>
      <c r="AG8" s="55">
        <v>29</v>
      </c>
      <c r="AH8" s="55">
        <v>30</v>
      </c>
      <c r="AI8" s="55">
        <v>31</v>
      </c>
      <c r="AJ8" s="20" t="s">
        <v>6</v>
      </c>
      <c r="AK8" s="64" t="s">
        <v>7</v>
      </c>
      <c r="AL8" s="18" t="s">
        <v>8</v>
      </c>
      <c r="AM8" s="19" t="s">
        <v>9</v>
      </c>
    </row>
    <row r="9" spans="1:39" ht="15.75" thickBot="1" x14ac:dyDescent="0.3">
      <c r="A9" s="476" t="s">
        <v>118</v>
      </c>
      <c r="B9" s="478" t="s">
        <v>10</v>
      </c>
      <c r="C9" s="120" t="s">
        <v>11</v>
      </c>
      <c r="D9" s="120" t="s">
        <v>12</v>
      </c>
      <c r="E9" s="139"/>
      <c r="F9" s="139"/>
      <c r="G9" s="140"/>
      <c r="H9" s="140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02">
        <f t="shared" ref="AJ9:AJ14" si="0">SUM(M9:AI9)</f>
        <v>0</v>
      </c>
      <c r="AK9" s="137">
        <v>0</v>
      </c>
      <c r="AL9" s="104">
        <f>AJ9*0.2</f>
        <v>0</v>
      </c>
      <c r="AM9" s="105"/>
    </row>
    <row r="10" spans="1:39" ht="15.75" thickBot="1" x14ac:dyDescent="0.3">
      <c r="A10" s="477"/>
      <c r="B10" s="479"/>
      <c r="C10" s="14" t="s">
        <v>13</v>
      </c>
      <c r="D10" s="14" t="s">
        <v>14</v>
      </c>
      <c r="E10" s="139"/>
      <c r="F10" s="139"/>
      <c r="G10" s="140"/>
      <c r="H10" s="140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02">
        <f t="shared" si="0"/>
        <v>0</v>
      </c>
      <c r="AK10" s="106">
        <v>0</v>
      </c>
      <c r="AL10" s="104"/>
      <c r="AM10" s="105">
        <f>AJ10/10</f>
        <v>0</v>
      </c>
    </row>
    <row r="11" spans="1:39" ht="15.75" thickBot="1" x14ac:dyDescent="0.3">
      <c r="A11" s="477"/>
      <c r="B11" s="480" t="s">
        <v>15</v>
      </c>
      <c r="C11" s="6" t="s">
        <v>11</v>
      </c>
      <c r="D11" s="6" t="s">
        <v>12</v>
      </c>
      <c r="E11" s="139"/>
      <c r="F11" s="139"/>
      <c r="G11" s="140"/>
      <c r="H11" s="140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02">
        <f t="shared" si="0"/>
        <v>0</v>
      </c>
      <c r="AK11" s="137">
        <v>0</v>
      </c>
      <c r="AL11" s="104">
        <f t="shared" ref="AL11:AL13" si="1">AJ11*0.2</f>
        <v>0</v>
      </c>
      <c r="AM11" s="105"/>
    </row>
    <row r="12" spans="1:39" ht="15.75" thickBot="1" x14ac:dyDescent="0.3">
      <c r="A12" s="477"/>
      <c r="B12" s="481"/>
      <c r="C12" s="6" t="s">
        <v>13</v>
      </c>
      <c r="D12" s="6" t="s">
        <v>14</v>
      </c>
      <c r="E12" s="139"/>
      <c r="F12" s="139"/>
      <c r="G12" s="140"/>
      <c r="H12" s="140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02">
        <f t="shared" si="0"/>
        <v>0</v>
      </c>
      <c r="AK12" s="106">
        <v>0</v>
      </c>
      <c r="AL12" s="104"/>
      <c r="AM12" s="105">
        <f t="shared" ref="AM12:AM14" si="2">AJ12/10</f>
        <v>0</v>
      </c>
    </row>
    <row r="13" spans="1:39" ht="15.75" thickBot="1" x14ac:dyDescent="0.3">
      <c r="A13" s="477"/>
      <c r="B13" s="480" t="s">
        <v>16</v>
      </c>
      <c r="C13" s="6" t="s">
        <v>11</v>
      </c>
      <c r="D13" s="6" t="s">
        <v>12</v>
      </c>
      <c r="E13" s="139"/>
      <c r="F13" s="139"/>
      <c r="G13" s="140"/>
      <c r="H13" s="140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02">
        <f t="shared" si="0"/>
        <v>0</v>
      </c>
      <c r="AK13" s="137">
        <v>0</v>
      </c>
      <c r="AL13" s="104">
        <f t="shared" si="1"/>
        <v>0</v>
      </c>
      <c r="AM13" s="105"/>
    </row>
    <row r="14" spans="1:39" ht="15.75" thickBot="1" x14ac:dyDescent="0.3">
      <c r="A14" s="477"/>
      <c r="B14" s="481"/>
      <c r="C14" s="6" t="s">
        <v>13</v>
      </c>
      <c r="D14" s="6" t="s">
        <v>14</v>
      </c>
      <c r="E14" s="139"/>
      <c r="F14" s="139"/>
      <c r="G14" s="140"/>
      <c r="H14" s="140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02">
        <f t="shared" si="0"/>
        <v>0</v>
      </c>
      <c r="AK14" s="106">
        <v>0</v>
      </c>
      <c r="AL14" s="104"/>
      <c r="AM14" s="105">
        <f t="shared" si="2"/>
        <v>0</v>
      </c>
    </row>
    <row r="15" spans="1:39" ht="24" customHeight="1" thickBot="1" x14ac:dyDescent="0.3">
      <c r="A15" s="470" t="s">
        <v>121</v>
      </c>
      <c r="B15" s="471"/>
      <c r="C15" s="472"/>
      <c r="D15" s="15" t="s">
        <v>12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9"/>
      <c r="Z15" s="71"/>
      <c r="AA15" s="59"/>
      <c r="AB15" s="58"/>
      <c r="AC15" s="58"/>
      <c r="AD15" s="58"/>
      <c r="AE15" s="58"/>
      <c r="AF15" s="58"/>
      <c r="AG15" s="58"/>
      <c r="AH15" s="58"/>
      <c r="AI15" s="58"/>
      <c r="AJ15" s="98">
        <f>AJ9+AJ11+AJ13</f>
        <v>0</v>
      </c>
      <c r="AK15" s="149">
        <v>0</v>
      </c>
      <c r="AL15" s="126">
        <f>SUM(AL9:AL14)</f>
        <v>0</v>
      </c>
      <c r="AM15" s="100"/>
    </row>
    <row r="16" spans="1:39" ht="33" customHeight="1" thickBot="1" x14ac:dyDescent="0.3">
      <c r="A16" s="473"/>
      <c r="B16" s="474"/>
      <c r="C16" s="475"/>
      <c r="D16" s="15" t="s">
        <v>14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  <c r="Z16" s="71"/>
      <c r="AA16" s="59"/>
      <c r="AB16" s="58"/>
      <c r="AC16" s="58"/>
      <c r="AD16" s="58"/>
      <c r="AE16" s="58"/>
      <c r="AF16" s="58"/>
      <c r="AG16" s="58"/>
      <c r="AH16" s="58"/>
      <c r="AI16" s="58"/>
      <c r="AJ16" s="98">
        <f>SUM(AJ10,AJ12,AJ14)</f>
        <v>0</v>
      </c>
      <c r="AK16" s="148">
        <v>0</v>
      </c>
      <c r="AL16" s="99"/>
      <c r="AM16" s="125">
        <f>SUM(AM10:AM14)</f>
        <v>0</v>
      </c>
    </row>
    <row r="17" spans="1:39" x14ac:dyDescent="0.25">
      <c r="A17" s="2"/>
      <c r="B17" s="7"/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6"/>
      <c r="AA17" s="2"/>
      <c r="AB17" s="2"/>
      <c r="AC17" s="2"/>
      <c r="AD17" s="164"/>
      <c r="AE17" s="2"/>
      <c r="AF17" s="132"/>
      <c r="AG17" s="132"/>
      <c r="AH17" s="2"/>
      <c r="AI17" s="2"/>
      <c r="AJ17" s="2"/>
      <c r="AK17" s="2"/>
      <c r="AL17" s="12"/>
      <c r="AM17" s="12"/>
    </row>
    <row r="18" spans="1:39" x14ac:dyDescent="0.25">
      <c r="A18" s="464" t="s">
        <v>17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464"/>
      <c r="AM18" s="464"/>
    </row>
    <row r="19" spans="1:39" x14ac:dyDescent="0.25">
      <c r="A19" s="464" t="s">
        <v>18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464"/>
      <c r="AM19" s="2"/>
    </row>
    <row r="20" spans="1:39" x14ac:dyDescent="0.25">
      <c r="A20" s="464" t="s">
        <v>19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  <c r="AL20" s="464"/>
      <c r="AM20" s="2"/>
    </row>
    <row r="21" spans="1:39" x14ac:dyDescent="0.25">
      <c r="A21" s="464" t="s">
        <v>20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  <c r="AL21" s="464"/>
      <c r="AM21" s="464"/>
    </row>
    <row r="22" spans="1:39" ht="39" customHeight="1" x14ac:dyDescent="0.25">
      <c r="A22" s="469" t="s">
        <v>21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469"/>
      <c r="AB22" s="469"/>
      <c r="AC22" s="469"/>
      <c r="AD22" s="469"/>
      <c r="AE22" s="469"/>
      <c r="AF22" s="469"/>
      <c r="AG22" s="469"/>
      <c r="AH22" s="469"/>
      <c r="AI22" s="469"/>
      <c r="AJ22" s="469"/>
      <c r="AK22" s="469"/>
      <c r="AL22" s="469"/>
      <c r="AM22" s="469"/>
    </row>
    <row r="23" spans="1:39" ht="12" customHeight="1" x14ac:dyDescent="0.25">
      <c r="A23" s="2"/>
      <c r="B23" s="7"/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0"/>
      <c r="AA23" s="2"/>
      <c r="AB23" s="2"/>
      <c r="AC23" s="2"/>
      <c r="AD23" s="164"/>
      <c r="AE23" s="2"/>
      <c r="AF23" s="132"/>
      <c r="AG23" s="132"/>
      <c r="AH23" s="2"/>
      <c r="AI23" s="2"/>
      <c r="AJ23" s="2"/>
      <c r="AK23" s="2"/>
      <c r="AL23" s="10"/>
      <c r="AM23" s="10"/>
    </row>
    <row r="24" spans="1:39" ht="26.25" customHeight="1" x14ac:dyDescent="0.25">
      <c r="A24" s="458" t="s">
        <v>22</v>
      </c>
      <c r="B24" s="458"/>
      <c r="C24" s="458"/>
      <c r="D24" s="458"/>
      <c r="E24" s="458"/>
      <c r="F24" s="458"/>
      <c r="G24" s="458"/>
      <c r="H24" s="458"/>
      <c r="I24" s="458"/>
      <c r="J24" s="114"/>
      <c r="K24" s="114"/>
      <c r="L24" s="114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58" t="s">
        <v>23</v>
      </c>
      <c r="AA24" s="458"/>
      <c r="AB24" s="458"/>
      <c r="AC24" s="458"/>
      <c r="AD24" s="458"/>
      <c r="AE24" s="458"/>
      <c r="AF24" s="458"/>
      <c r="AG24" s="458"/>
      <c r="AH24" s="458"/>
      <c r="AI24" s="458"/>
      <c r="AJ24" s="50"/>
      <c r="AK24" s="460"/>
      <c r="AL24" s="460"/>
      <c r="AM24" s="2"/>
    </row>
    <row r="25" spans="1:39" ht="15.75" x14ac:dyDescent="0.2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4"/>
      <c r="L25" s="114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50"/>
      <c r="AK25" s="460"/>
      <c r="AL25" s="460"/>
      <c r="AM25" s="2"/>
    </row>
    <row r="26" spans="1:39" ht="15.75" x14ac:dyDescent="0.25">
      <c r="A26" s="116" t="s">
        <v>24</v>
      </c>
      <c r="B26" s="116"/>
      <c r="C26" s="116"/>
      <c r="D26" s="458" t="str">
        <f>'Introducere SEM I'!D10</f>
        <v>.......................</v>
      </c>
      <c r="E26" s="458"/>
      <c r="F26" s="458"/>
      <c r="G26" s="458"/>
      <c r="H26" s="458"/>
      <c r="I26" s="458"/>
      <c r="J26" s="458"/>
      <c r="K26" s="458"/>
      <c r="L26" s="458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458" t="str">
        <f>'Introducere SEM I'!D11</f>
        <v>.......................</v>
      </c>
      <c r="AA26" s="458"/>
      <c r="AB26" s="458"/>
      <c r="AC26" s="458"/>
      <c r="AD26" s="458"/>
      <c r="AE26" s="458"/>
      <c r="AF26" s="458"/>
      <c r="AG26" s="458"/>
      <c r="AH26" s="458"/>
      <c r="AI26" s="458"/>
      <c r="AJ26" s="51"/>
      <c r="AK26" s="51"/>
      <c r="AL26" s="51"/>
      <c r="AM26" s="51"/>
    </row>
    <row r="27" spans="1:39" ht="15.75" x14ac:dyDescent="0.25">
      <c r="A27" s="459" t="s">
        <v>25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116"/>
      <c r="AB27" s="116"/>
      <c r="AC27" s="116"/>
      <c r="AD27" s="163"/>
      <c r="AE27" s="116"/>
      <c r="AF27" s="133"/>
      <c r="AG27" s="133"/>
      <c r="AH27" s="116"/>
      <c r="AI27" s="116"/>
      <c r="AJ27" s="51"/>
      <c r="AK27" s="51"/>
      <c r="AL27" s="51"/>
      <c r="AM27" s="51"/>
    </row>
    <row r="28" spans="1:39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167"/>
      <c r="AE28" s="5"/>
      <c r="AF28" s="134"/>
      <c r="AG28" s="134"/>
      <c r="AH28" s="5"/>
      <c r="AI28" s="5"/>
      <c r="AJ28" s="5"/>
      <c r="AK28" s="5"/>
      <c r="AL28" s="5"/>
      <c r="AM28" s="5"/>
    </row>
    <row r="29" spans="1:39" x14ac:dyDescent="0.25">
      <c r="A29" s="160" t="s">
        <v>26</v>
      </c>
      <c r="B29" s="160"/>
      <c r="C29" s="160"/>
      <c r="D29" s="160"/>
      <c r="E29" s="15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60"/>
      <c r="Y29" s="460"/>
      <c r="Z29" s="10"/>
      <c r="AA29" s="460"/>
      <c r="AB29" s="460"/>
      <c r="AC29" s="460"/>
      <c r="AD29" s="460"/>
      <c r="AE29" s="460"/>
      <c r="AF29" s="132"/>
      <c r="AG29" s="132"/>
      <c r="AH29" s="460"/>
      <c r="AI29" s="460"/>
      <c r="AJ29" s="85"/>
      <c r="AK29" s="460"/>
      <c r="AL29" s="460"/>
      <c r="AM29" s="2"/>
    </row>
    <row r="30" spans="1:39" x14ac:dyDescent="0.25">
      <c r="A30" s="453" t="s">
        <v>68</v>
      </c>
      <c r="B30" s="453"/>
      <c r="C30" s="453"/>
      <c r="D30" s="453"/>
      <c r="E30" s="45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64"/>
      <c r="AE30" s="138"/>
      <c r="AF30" s="138"/>
      <c r="AG30" s="138"/>
      <c r="AH30" s="138"/>
      <c r="AI30" s="138"/>
      <c r="AJ30" s="138"/>
      <c r="AK30" s="138"/>
      <c r="AL30" s="138"/>
      <c r="AM30" s="138"/>
    </row>
    <row r="31" spans="1:39" x14ac:dyDescent="0.25">
      <c r="A31" s="464" t="s">
        <v>69</v>
      </c>
      <c r="B31" s="464"/>
      <c r="C31" s="464"/>
      <c r="D31" s="464"/>
      <c r="E31" s="464"/>
      <c r="F31" s="2"/>
      <c r="G31" s="2"/>
      <c r="H31" s="2"/>
      <c r="I31" s="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465"/>
      <c r="Y31" s="465"/>
      <c r="Z31" s="11"/>
      <c r="AA31" s="465"/>
      <c r="AB31" s="465"/>
      <c r="AC31" s="465"/>
      <c r="AD31" s="465"/>
      <c r="AE31" s="465"/>
      <c r="AF31" s="131"/>
      <c r="AG31" s="131"/>
      <c r="AH31" s="465"/>
      <c r="AI31" s="465"/>
      <c r="AJ31" s="84"/>
      <c r="AK31" s="465"/>
      <c r="AL31" s="465"/>
      <c r="AM31" s="8"/>
    </row>
    <row r="32" spans="1:39" x14ac:dyDescent="0.25">
      <c r="F32" s="2"/>
      <c r="G32" s="2"/>
      <c r="H32" s="2"/>
      <c r="I32" s="2"/>
      <c r="J32" s="2"/>
      <c r="K32" s="2"/>
      <c r="L32" s="2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166"/>
      <c r="AE32" s="8"/>
      <c r="AF32" s="131"/>
      <c r="AG32" s="131"/>
      <c r="AH32" s="8"/>
      <c r="AI32" s="8"/>
      <c r="AJ32" s="2"/>
      <c r="AK32" s="2"/>
      <c r="AL32" s="2"/>
    </row>
    <row r="33" spans="1:39" x14ac:dyDescent="0.25">
      <c r="F33" s="2"/>
      <c r="G33" s="2"/>
      <c r="H33" s="2"/>
      <c r="I33" s="2"/>
      <c r="J33" s="2"/>
      <c r="K33" s="2"/>
      <c r="L33" s="2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166"/>
      <c r="AE33" s="8"/>
      <c r="AF33" s="131"/>
      <c r="AG33" s="131"/>
      <c r="AH33" s="8"/>
      <c r="AI33" s="8"/>
      <c r="AJ33" s="2"/>
      <c r="AK33" s="2"/>
      <c r="AL33" s="2"/>
    </row>
    <row r="34" spans="1:39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4"/>
      <c r="AE34" s="2"/>
      <c r="AF34" s="132"/>
      <c r="AG34" s="132"/>
      <c r="AH34" s="8"/>
      <c r="AI34" s="8"/>
      <c r="AJ34" s="2"/>
      <c r="AK34" s="2"/>
      <c r="AL34" s="2"/>
    </row>
    <row r="35" spans="1:3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167"/>
      <c r="AE35" s="5"/>
      <c r="AF35" s="134"/>
      <c r="AG35" s="134"/>
      <c r="AH35" s="5"/>
      <c r="AI35" s="5"/>
      <c r="AJ35" s="5"/>
      <c r="AK35" s="5"/>
      <c r="AL35" s="5"/>
      <c r="AM35" s="5"/>
    </row>
    <row r="36" spans="1:3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4"/>
      <c r="AE36" s="2"/>
      <c r="AF36" s="132"/>
      <c r="AG36" s="132"/>
      <c r="AH36" s="2"/>
      <c r="AI36" s="2"/>
      <c r="AJ36" s="2"/>
      <c r="AK36" s="2"/>
      <c r="AL36" s="2"/>
    </row>
  </sheetData>
  <sheetProtection algorithmName="SHA-512" hashValue="UeVJgo3BbojtoFniGx1sjIlBo2jA4aoATTwSwROwx5A631ljF1fAzNWkFiMPiV+5qxkgTgGuOlMMzhDpZKvbTw==" saltValue="pvsWwLwGJR0eRRkMa2uHSQ==" spinCount="100000" sheet="1" objects="1" scenarios="1"/>
  <mergeCells count="53">
    <mergeCell ref="A9:A14"/>
    <mergeCell ref="B9:B10"/>
    <mergeCell ref="B11:B12"/>
    <mergeCell ref="B13:B14"/>
    <mergeCell ref="A8:B8"/>
    <mergeCell ref="A22:AM22"/>
    <mergeCell ref="A15:C16"/>
    <mergeCell ref="A20:AL20"/>
    <mergeCell ref="A21:AM21"/>
    <mergeCell ref="A18:AM18"/>
    <mergeCell ref="A19:AL19"/>
    <mergeCell ref="AK25:AL25"/>
    <mergeCell ref="X24:X25"/>
    <mergeCell ref="Y24:Y25"/>
    <mergeCell ref="AK24:AL24"/>
    <mergeCell ref="R24:R25"/>
    <mergeCell ref="S24:S25"/>
    <mergeCell ref="T24:T25"/>
    <mergeCell ref="U24:U25"/>
    <mergeCell ref="V24:V25"/>
    <mergeCell ref="W24:W25"/>
    <mergeCell ref="A3:AM3"/>
    <mergeCell ref="A4:AM4"/>
    <mergeCell ref="A31:E31"/>
    <mergeCell ref="X31:Y31"/>
    <mergeCell ref="A5:F5"/>
    <mergeCell ref="AK29:AL29"/>
    <mergeCell ref="G5:AI5"/>
    <mergeCell ref="A7:D7"/>
    <mergeCell ref="AA31:AB31"/>
    <mergeCell ref="AC31:AE31"/>
    <mergeCell ref="AH31:AI31"/>
    <mergeCell ref="AK31:AL31"/>
    <mergeCell ref="AH29:AI29"/>
    <mergeCell ref="A24:I24"/>
    <mergeCell ref="Z24:AI24"/>
    <mergeCell ref="D26:L26"/>
    <mergeCell ref="A30:E30"/>
    <mergeCell ref="E7:G7"/>
    <mergeCell ref="A6:B6"/>
    <mergeCell ref="C6:AI6"/>
    <mergeCell ref="J7:L7"/>
    <mergeCell ref="M7:O7"/>
    <mergeCell ref="Z26:AI26"/>
    <mergeCell ref="A27:Z27"/>
    <mergeCell ref="X29:Y29"/>
    <mergeCell ref="AA29:AB29"/>
    <mergeCell ref="AC29:AE29"/>
    <mergeCell ref="M24:M25"/>
    <mergeCell ref="N24:N25"/>
    <mergeCell ref="O24:O25"/>
    <mergeCell ref="P24:P25"/>
    <mergeCell ref="Q24:Q25"/>
  </mergeCells>
  <printOptions horizontalCentered="1"/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V47"/>
  <sheetViews>
    <sheetView topLeftCell="A10" zoomScaleNormal="100" workbookViewId="0">
      <selection activeCell="W24" sqref="W24"/>
    </sheetView>
  </sheetViews>
  <sheetFormatPr defaultRowHeight="15" x14ac:dyDescent="0.25"/>
  <cols>
    <col min="1" max="1" width="2.7109375" customWidth="1"/>
    <col min="2" max="2" width="8.28515625" customWidth="1"/>
    <col min="3" max="3" width="6.5703125" customWidth="1"/>
    <col min="4" max="4" width="5" customWidth="1"/>
    <col min="5" max="5" width="3" customWidth="1"/>
    <col min="6" max="6" width="2.85546875" customWidth="1"/>
    <col min="7" max="7" width="3.28515625" customWidth="1"/>
    <col min="8" max="8" width="3" customWidth="1"/>
    <col min="9" max="9" width="3.28515625" customWidth="1"/>
    <col min="10" max="10" width="3.42578125" customWidth="1"/>
    <col min="11" max="11" width="3.28515625" customWidth="1"/>
    <col min="12" max="13" width="3.140625" customWidth="1"/>
    <col min="14" max="15" width="3.42578125" customWidth="1"/>
    <col min="16" max="17" width="3.5703125" customWidth="1"/>
    <col min="18" max="18" width="5.7109375" customWidth="1"/>
    <col min="19" max="19" width="5.85546875" customWidth="1"/>
    <col min="20" max="20" width="6" customWidth="1"/>
    <col min="21" max="22" width="3.28515625" customWidth="1"/>
    <col min="23" max="23" width="5.85546875" customWidth="1"/>
    <col min="24" max="24" width="5.7109375" customWidth="1"/>
    <col min="25" max="25" width="6.140625" customWidth="1"/>
    <col min="26" max="26" width="5.85546875" customWidth="1"/>
    <col min="27" max="27" width="6.140625" customWidth="1"/>
    <col min="28" max="28" width="3" customWidth="1"/>
    <col min="29" max="29" width="3.28515625" customWidth="1"/>
    <col min="30" max="31" width="4.7109375" customWidth="1"/>
    <col min="32" max="32" width="5.140625" customWidth="1"/>
    <col min="33" max="33" width="4.85546875" customWidth="1"/>
    <col min="34" max="34" width="4.7109375" customWidth="1"/>
    <col min="35" max="35" width="3.5703125" customWidth="1"/>
    <col min="36" max="36" width="8.140625" customWidth="1"/>
    <col min="37" max="37" width="6.7109375" customWidth="1"/>
    <col min="38" max="38" width="9.28515625" customWidth="1"/>
    <col min="39" max="39" width="9.42578125" customWidth="1"/>
    <col min="40" max="40" width="7.7109375" customWidth="1"/>
    <col min="41" max="41" width="7.85546875" customWidth="1"/>
  </cols>
  <sheetData>
    <row r="1" spans="1:42" ht="18.75" x14ac:dyDescent="0.25">
      <c r="A1" s="1" t="s">
        <v>0</v>
      </c>
    </row>
    <row r="2" spans="1:42" ht="13.15" customHeight="1" x14ac:dyDescent="0.25">
      <c r="A2" s="4"/>
    </row>
    <row r="3" spans="1:42" ht="34.15" customHeight="1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</row>
    <row r="4" spans="1:42" x14ac:dyDescent="0.25">
      <c r="A4" s="463" t="s">
        <v>125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</row>
    <row r="5" spans="1:42" x14ac:dyDescent="0.25">
      <c r="A5" s="466" t="s">
        <v>27</v>
      </c>
      <c r="B5" s="466"/>
      <c r="C5" s="466"/>
      <c r="D5" s="466"/>
      <c r="E5" s="466"/>
      <c r="F5" s="466"/>
      <c r="G5" s="467" t="str">
        <f>'Introducere SEM I'!C13</f>
        <v>.…………………………………………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</row>
    <row r="6" spans="1:42" x14ac:dyDescent="0.25">
      <c r="A6" s="455" t="s">
        <v>28</v>
      </c>
      <c r="B6" s="455"/>
      <c r="C6" s="456" t="str">
        <f>'Introducere SEM I'!B14</f>
        <v>………………………………………………………………….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</row>
    <row r="7" spans="1:42" ht="16.5" thickBot="1" x14ac:dyDescent="0.3">
      <c r="A7" s="468" t="s">
        <v>79</v>
      </c>
      <c r="B7" s="468"/>
      <c r="C7" s="468"/>
      <c r="D7" s="468"/>
      <c r="E7" s="454" t="s">
        <v>29</v>
      </c>
      <c r="F7" s="454"/>
      <c r="G7" s="454"/>
      <c r="H7" s="113" t="s">
        <v>78</v>
      </c>
      <c r="I7" s="113"/>
      <c r="J7" s="457" t="s">
        <v>30</v>
      </c>
      <c r="K7" s="457"/>
      <c r="L7" s="457"/>
      <c r="M7" s="457" t="str">
        <f>'Introducere SEM I'!B12</f>
        <v>………………………</v>
      </c>
      <c r="N7" s="457"/>
      <c r="O7" s="457"/>
      <c r="P7" s="113"/>
      <c r="Q7" s="113" t="s">
        <v>75</v>
      </c>
      <c r="R7" s="113"/>
      <c r="S7" s="113"/>
      <c r="T7" s="113"/>
    </row>
    <row r="8" spans="1:42" ht="105" customHeight="1" thickBot="1" x14ac:dyDescent="0.3">
      <c r="A8" s="482" t="s">
        <v>3</v>
      </c>
      <c r="B8" s="483"/>
      <c r="C8" s="13" t="s">
        <v>4</v>
      </c>
      <c r="D8" s="13" t="s">
        <v>5</v>
      </c>
      <c r="E8" s="340">
        <v>1</v>
      </c>
      <c r="F8" s="340">
        <v>2</v>
      </c>
      <c r="G8" s="340">
        <v>3</v>
      </c>
      <c r="H8" s="340">
        <v>4</v>
      </c>
      <c r="I8" s="340">
        <v>5</v>
      </c>
      <c r="J8" s="340">
        <v>6</v>
      </c>
      <c r="K8" s="340">
        <v>7</v>
      </c>
      <c r="L8" s="340">
        <v>8</v>
      </c>
      <c r="M8" s="340">
        <v>9</v>
      </c>
      <c r="N8" s="340">
        <v>10</v>
      </c>
      <c r="O8" s="340">
        <v>11</v>
      </c>
      <c r="P8" s="340">
        <v>12</v>
      </c>
      <c r="Q8" s="340">
        <v>13</v>
      </c>
      <c r="R8" s="340">
        <v>14</v>
      </c>
      <c r="S8" s="340">
        <v>15</v>
      </c>
      <c r="T8" s="373">
        <v>16</v>
      </c>
      <c r="U8" s="374">
        <v>17</v>
      </c>
      <c r="V8" s="375">
        <v>18</v>
      </c>
      <c r="W8" s="340">
        <v>19</v>
      </c>
      <c r="X8" s="340">
        <v>20</v>
      </c>
      <c r="Y8" s="340">
        <v>21</v>
      </c>
      <c r="Z8" s="341">
        <v>22</v>
      </c>
      <c r="AA8" s="340">
        <v>23</v>
      </c>
      <c r="AB8" s="340">
        <v>24</v>
      </c>
      <c r="AC8" s="340">
        <v>25</v>
      </c>
      <c r="AD8" s="340">
        <v>26</v>
      </c>
      <c r="AE8" s="340">
        <v>27</v>
      </c>
      <c r="AF8" s="340">
        <v>28</v>
      </c>
      <c r="AG8" s="340">
        <v>29</v>
      </c>
      <c r="AH8" s="340">
        <v>30</v>
      </c>
      <c r="AI8" s="340">
        <v>31</v>
      </c>
      <c r="AJ8" s="308" t="s">
        <v>6</v>
      </c>
      <c r="AK8" s="388" t="s">
        <v>7</v>
      </c>
      <c r="AL8" s="389" t="s">
        <v>8</v>
      </c>
      <c r="AM8" s="390" t="s">
        <v>9</v>
      </c>
      <c r="AN8" s="367" t="s">
        <v>85</v>
      </c>
      <c r="AO8" s="205"/>
      <c r="AP8" s="48"/>
    </row>
    <row r="9" spans="1:42" ht="15" customHeight="1" thickBot="1" x14ac:dyDescent="0.3">
      <c r="A9" s="490" t="s">
        <v>81</v>
      </c>
      <c r="B9" s="484" t="s">
        <v>10</v>
      </c>
      <c r="C9" s="299" t="s">
        <v>11</v>
      </c>
      <c r="D9" s="358" t="s">
        <v>12</v>
      </c>
      <c r="E9" s="142"/>
      <c r="F9" s="142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57">
        <f>'Introducere SEM I'!AB18</f>
        <v>0</v>
      </c>
      <c r="S9" s="57">
        <f>'Introducere SEM I'!AC18</f>
        <v>0</v>
      </c>
      <c r="T9" s="57">
        <f>'Introducere SEM I'!AD18</f>
        <v>0</v>
      </c>
      <c r="U9" s="142"/>
      <c r="V9" s="142"/>
      <c r="W9" s="142"/>
      <c r="X9" s="142"/>
      <c r="Y9" s="57">
        <f>'Introducere SEM I'!AG18</f>
        <v>0</v>
      </c>
      <c r="Z9" s="57">
        <f>'Introducere SEM I'!AH18</f>
        <v>0</v>
      </c>
      <c r="AA9" s="57">
        <f>'Introducere SEM I'!AI18</f>
        <v>0</v>
      </c>
      <c r="AB9" s="142"/>
      <c r="AC9" s="142"/>
      <c r="AD9" s="142"/>
      <c r="AE9" s="142"/>
      <c r="AF9" s="142"/>
      <c r="AG9" s="142"/>
      <c r="AH9" s="142"/>
      <c r="AI9" s="142"/>
      <c r="AJ9" s="302">
        <f t="shared" ref="AJ9:AJ19" si="0">SUM(E9:AI9)</f>
        <v>0</v>
      </c>
      <c r="AK9" s="103">
        <v>6</v>
      </c>
      <c r="AL9" s="104">
        <f>AJ9*0.2</f>
        <v>0</v>
      </c>
      <c r="AM9" s="387"/>
      <c r="AN9" s="301">
        <f>SUM(AJ9:AJ9)</f>
        <v>0</v>
      </c>
      <c r="AO9" s="206"/>
      <c r="AP9" s="48"/>
    </row>
    <row r="10" spans="1:42" ht="32.25" thickBot="1" x14ac:dyDescent="0.3">
      <c r="A10" s="491"/>
      <c r="B10" s="485"/>
      <c r="C10" s="344" t="s">
        <v>114</v>
      </c>
      <c r="D10" s="344" t="s">
        <v>111</v>
      </c>
      <c r="E10" s="142"/>
      <c r="F10" s="142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57">
        <f>'Introducere SEM I'!AB19</f>
        <v>0</v>
      </c>
      <c r="S10" s="57">
        <f>'Introducere SEM I'!AC19</f>
        <v>0</v>
      </c>
      <c r="T10" s="57">
        <f>'Introducere SEM I'!AD19</f>
        <v>0</v>
      </c>
      <c r="U10" s="142"/>
      <c r="V10" s="142"/>
      <c r="W10" s="142"/>
      <c r="X10" s="142"/>
      <c r="Y10" s="57">
        <f>'Introducere SEM I'!AG19</f>
        <v>0</v>
      </c>
      <c r="Z10" s="57">
        <f>'Introducere SEM I'!AH19</f>
        <v>0</v>
      </c>
      <c r="AA10" s="57">
        <f>'Introducere SEM I'!AI19</f>
        <v>0</v>
      </c>
      <c r="AB10" s="142"/>
      <c r="AC10" s="142"/>
      <c r="AD10" s="142"/>
      <c r="AE10" s="142"/>
      <c r="AF10" s="142"/>
      <c r="AG10" s="142"/>
      <c r="AH10" s="142"/>
      <c r="AI10" s="142"/>
      <c r="AJ10" s="315"/>
      <c r="AK10" s="386"/>
      <c r="AL10" s="130"/>
      <c r="AM10" s="387"/>
      <c r="AN10" s="368">
        <f>SUM(E10:AI10)</f>
        <v>0</v>
      </c>
      <c r="AO10" s="206"/>
      <c r="AP10" s="205"/>
    </row>
    <row r="11" spans="1:42" ht="15.75" thickBot="1" x14ac:dyDescent="0.3">
      <c r="A11" s="491"/>
      <c r="B11" s="485"/>
      <c r="C11" s="304" t="s">
        <v>13</v>
      </c>
      <c r="D11" s="304" t="s">
        <v>14</v>
      </c>
      <c r="E11" s="142"/>
      <c r="F11" s="142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2"/>
      <c r="S11" s="142"/>
      <c r="T11" s="142"/>
      <c r="U11" s="142"/>
      <c r="V11" s="142"/>
      <c r="W11" s="315">
        <f>'Introducere SEM I'!AE20</f>
        <v>0</v>
      </c>
      <c r="X11" s="315">
        <f>'Introducere SEM I'!AF20</f>
        <v>0</v>
      </c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5"/>
      <c r="AJ11" s="306">
        <f t="shared" si="0"/>
        <v>0</v>
      </c>
      <c r="AK11" s="103">
        <v>2</v>
      </c>
      <c r="AL11" s="130"/>
      <c r="AM11" s="267">
        <f t="shared" ref="AM11:AM19" si="1">AJ11/10</f>
        <v>0</v>
      </c>
      <c r="AN11" s="305">
        <f>SUM(AJ11:AJ11)</f>
        <v>0</v>
      </c>
      <c r="AO11" s="206"/>
      <c r="AP11" s="48"/>
    </row>
    <row r="12" spans="1:42" ht="32.25" thickBot="1" x14ac:dyDescent="0.3">
      <c r="A12" s="491"/>
      <c r="B12" s="486"/>
      <c r="C12" s="344" t="s">
        <v>114</v>
      </c>
      <c r="D12" s="344" t="s">
        <v>112</v>
      </c>
      <c r="E12" s="142"/>
      <c r="F12" s="142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2"/>
      <c r="S12" s="142"/>
      <c r="T12" s="142"/>
      <c r="U12" s="142"/>
      <c r="V12" s="142"/>
      <c r="W12" s="315">
        <f>'Introducere SEM I'!AE21</f>
        <v>0</v>
      </c>
      <c r="X12" s="315">
        <f>'Introducere SEM I'!AF21</f>
        <v>0</v>
      </c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5"/>
      <c r="AJ12" s="315"/>
      <c r="AK12" s="386"/>
      <c r="AL12" s="130"/>
      <c r="AM12" s="387"/>
      <c r="AN12" s="363">
        <f t="shared" ref="AN12:AN20" si="2">SUM(E12:AI12)</f>
        <v>0</v>
      </c>
      <c r="AO12" s="206"/>
      <c r="AP12" s="205"/>
    </row>
    <row r="13" spans="1:42" ht="15" customHeight="1" thickBot="1" x14ac:dyDescent="0.3">
      <c r="A13" s="491"/>
      <c r="B13" s="487" t="s">
        <v>15</v>
      </c>
      <c r="C13" s="300" t="s">
        <v>11</v>
      </c>
      <c r="D13" s="300" t="s">
        <v>12</v>
      </c>
      <c r="E13" s="142"/>
      <c r="F13" s="142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57">
        <f>'Introducere SEM I'!AB22</f>
        <v>0</v>
      </c>
      <c r="S13" s="57">
        <f>'Introducere SEM I'!AC22</f>
        <v>0</v>
      </c>
      <c r="T13" s="57">
        <f>'Introducere SEM I'!AD22</f>
        <v>0</v>
      </c>
      <c r="U13" s="142"/>
      <c r="V13" s="142"/>
      <c r="W13" s="142"/>
      <c r="X13" s="142"/>
      <c r="Y13" s="57">
        <f>'Introducere SEM I'!AG22</f>
        <v>0</v>
      </c>
      <c r="Z13" s="57">
        <f>'Introducere SEM I'!AH22</f>
        <v>0</v>
      </c>
      <c r="AA13" s="57">
        <f>'Introducere SEM I'!AI22</f>
        <v>0</v>
      </c>
      <c r="AB13" s="142"/>
      <c r="AC13" s="142"/>
      <c r="AD13" s="142"/>
      <c r="AE13" s="142"/>
      <c r="AF13" s="142"/>
      <c r="AG13" s="142"/>
      <c r="AH13" s="142"/>
      <c r="AI13" s="142"/>
      <c r="AJ13" s="302">
        <f t="shared" si="0"/>
        <v>0</v>
      </c>
      <c r="AK13" s="103">
        <v>6</v>
      </c>
      <c r="AL13" s="104">
        <f t="shared" ref="AL13:AL17" si="3">AJ13*0.2</f>
        <v>0</v>
      </c>
      <c r="AM13" s="387"/>
      <c r="AN13" s="301">
        <f>SUM(AJ13:AJ13)</f>
        <v>0</v>
      </c>
      <c r="AO13" s="205"/>
      <c r="AP13" s="48"/>
    </row>
    <row r="14" spans="1:42" ht="32.25" thickBot="1" x14ac:dyDescent="0.3">
      <c r="A14" s="491"/>
      <c r="B14" s="488"/>
      <c r="C14" s="344" t="s">
        <v>114</v>
      </c>
      <c r="D14" s="344" t="s">
        <v>111</v>
      </c>
      <c r="E14" s="142"/>
      <c r="F14" s="142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57">
        <f>'Introducere SEM I'!AB23</f>
        <v>0</v>
      </c>
      <c r="S14" s="57">
        <f>'Introducere SEM I'!AC23</f>
        <v>0</v>
      </c>
      <c r="T14" s="57">
        <f>'Introducere SEM I'!AD23</f>
        <v>0</v>
      </c>
      <c r="U14" s="142"/>
      <c r="V14" s="142"/>
      <c r="W14" s="142"/>
      <c r="X14" s="142"/>
      <c r="Y14" s="57">
        <f>'Introducere SEM I'!AG23</f>
        <v>0</v>
      </c>
      <c r="Z14" s="57">
        <f>'Introducere SEM I'!AH23</f>
        <v>0</v>
      </c>
      <c r="AA14" s="57">
        <f>'Introducere SEM I'!AI23</f>
        <v>0</v>
      </c>
      <c r="AB14" s="142"/>
      <c r="AC14" s="142"/>
      <c r="AD14" s="142"/>
      <c r="AE14" s="142"/>
      <c r="AF14" s="142"/>
      <c r="AG14" s="142"/>
      <c r="AH14" s="142"/>
      <c r="AI14" s="142"/>
      <c r="AJ14" s="315"/>
      <c r="AK14" s="386"/>
      <c r="AL14" s="130"/>
      <c r="AM14" s="387"/>
      <c r="AN14" s="363">
        <f t="shared" si="2"/>
        <v>0</v>
      </c>
      <c r="AO14" s="205"/>
      <c r="AP14" s="205"/>
    </row>
    <row r="15" spans="1:42" ht="15.75" thickBot="1" x14ac:dyDescent="0.3">
      <c r="A15" s="491"/>
      <c r="B15" s="488"/>
      <c r="C15" s="304" t="s">
        <v>13</v>
      </c>
      <c r="D15" s="304" t="s">
        <v>14</v>
      </c>
      <c r="E15" s="142"/>
      <c r="F15" s="142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42"/>
      <c r="S15" s="142"/>
      <c r="T15" s="142"/>
      <c r="U15" s="142"/>
      <c r="V15" s="142"/>
      <c r="W15" s="315">
        <f>'Introducere SEM I'!AE24</f>
        <v>0</v>
      </c>
      <c r="X15" s="315">
        <f>'Introducere SEM I'!AF24</f>
        <v>0</v>
      </c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306">
        <f t="shared" si="0"/>
        <v>0</v>
      </c>
      <c r="AK15" s="103">
        <v>2</v>
      </c>
      <c r="AL15" s="130"/>
      <c r="AM15" s="267">
        <f t="shared" si="1"/>
        <v>0</v>
      </c>
      <c r="AN15" s="305">
        <f>SUM(AJ15:AJ15)</f>
        <v>0</v>
      </c>
      <c r="AO15" s="205"/>
      <c r="AP15" s="48"/>
    </row>
    <row r="16" spans="1:42" ht="32.25" thickBot="1" x14ac:dyDescent="0.3">
      <c r="A16" s="491"/>
      <c r="B16" s="489"/>
      <c r="C16" s="344" t="s">
        <v>114</v>
      </c>
      <c r="D16" s="344" t="s">
        <v>112</v>
      </c>
      <c r="E16" s="142"/>
      <c r="F16" s="142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42"/>
      <c r="S16" s="142"/>
      <c r="T16" s="142"/>
      <c r="U16" s="142"/>
      <c r="V16" s="142"/>
      <c r="W16" s="315">
        <f>'Introducere SEM I'!AE25</f>
        <v>0</v>
      </c>
      <c r="X16" s="315">
        <f>'Introducere SEM I'!AF25</f>
        <v>0</v>
      </c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218"/>
      <c r="AJ16" s="315"/>
      <c r="AK16" s="386"/>
      <c r="AL16" s="130"/>
      <c r="AM16" s="387"/>
      <c r="AN16" s="363">
        <f t="shared" si="2"/>
        <v>0</v>
      </c>
      <c r="AO16" s="205"/>
      <c r="AP16" s="205"/>
    </row>
    <row r="17" spans="1:42" ht="15" customHeight="1" thickBot="1" x14ac:dyDescent="0.3">
      <c r="A17" s="491"/>
      <c r="B17" s="487" t="s">
        <v>16</v>
      </c>
      <c r="C17" s="300" t="s">
        <v>11</v>
      </c>
      <c r="D17" s="300" t="s">
        <v>12</v>
      </c>
      <c r="E17" s="142"/>
      <c r="F17" s="142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57">
        <f>'Introducere SEM I'!AB26</f>
        <v>0</v>
      </c>
      <c r="S17" s="57">
        <f>'Introducere SEM I'!AC26</f>
        <v>0</v>
      </c>
      <c r="T17" s="57">
        <f>'Introducere SEM I'!AD26</f>
        <v>0</v>
      </c>
      <c r="U17" s="142"/>
      <c r="V17" s="142"/>
      <c r="W17" s="142"/>
      <c r="X17" s="142"/>
      <c r="Y17" s="57">
        <f>'Introducere SEM I'!AG26</f>
        <v>0</v>
      </c>
      <c r="Z17" s="57">
        <f>'Introducere SEM I'!AH26</f>
        <v>0</v>
      </c>
      <c r="AA17" s="57">
        <f>'Introducere SEM I'!AI26</f>
        <v>0</v>
      </c>
      <c r="AB17" s="142"/>
      <c r="AC17" s="142"/>
      <c r="AD17" s="142"/>
      <c r="AE17" s="142"/>
      <c r="AF17" s="57">
        <f>'Introducere SEM I'!AL26</f>
        <v>0</v>
      </c>
      <c r="AG17" s="57">
        <f>'Introducere SEM I'!AM26</f>
        <v>0</v>
      </c>
      <c r="AH17" s="57">
        <f>'Introducere SEM I'!AN26</f>
        <v>0</v>
      </c>
      <c r="AI17" s="144"/>
      <c r="AJ17" s="302">
        <f t="shared" si="0"/>
        <v>0</v>
      </c>
      <c r="AK17" s="103">
        <v>9</v>
      </c>
      <c r="AL17" s="104">
        <f t="shared" si="3"/>
        <v>0</v>
      </c>
      <c r="AM17" s="387"/>
      <c r="AN17" s="301">
        <f>SUM(AJ17:AJ17)</f>
        <v>0</v>
      </c>
      <c r="AO17" s="205"/>
      <c r="AP17" s="48"/>
    </row>
    <row r="18" spans="1:42" ht="32.25" thickBot="1" x14ac:dyDescent="0.3">
      <c r="A18" s="491"/>
      <c r="B18" s="488"/>
      <c r="C18" s="344" t="s">
        <v>114</v>
      </c>
      <c r="D18" s="344" t="s">
        <v>111</v>
      </c>
      <c r="E18" s="142"/>
      <c r="F18" s="142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57">
        <f>'Introducere SEM I'!AB27</f>
        <v>0</v>
      </c>
      <c r="S18" s="57">
        <f>'Introducere SEM I'!AC27</f>
        <v>0</v>
      </c>
      <c r="T18" s="57">
        <f>'Introducere SEM I'!AD27</f>
        <v>0</v>
      </c>
      <c r="U18" s="142"/>
      <c r="V18" s="142"/>
      <c r="W18" s="142"/>
      <c r="X18" s="142"/>
      <c r="Y18" s="57">
        <f>'Introducere SEM I'!AG27</f>
        <v>0</v>
      </c>
      <c r="Z18" s="57">
        <f>'Introducere SEM I'!AH27</f>
        <v>0</v>
      </c>
      <c r="AA18" s="57">
        <f>'Introducere SEM I'!AI27</f>
        <v>0</v>
      </c>
      <c r="AB18" s="142"/>
      <c r="AC18" s="142"/>
      <c r="AD18" s="142"/>
      <c r="AE18" s="142"/>
      <c r="AF18" s="57">
        <f>'Introducere SEM I'!AL27</f>
        <v>0</v>
      </c>
      <c r="AG18" s="57">
        <f>'Introducere SEM I'!AM27</f>
        <v>0</v>
      </c>
      <c r="AH18" s="57">
        <f>'Introducere SEM I'!AN27</f>
        <v>0</v>
      </c>
      <c r="AI18" s="144"/>
      <c r="AJ18" s="315"/>
      <c r="AK18" s="386"/>
      <c r="AL18" s="130"/>
      <c r="AM18" s="387"/>
      <c r="AN18" s="363">
        <f t="shared" si="2"/>
        <v>0</v>
      </c>
      <c r="AO18" s="205"/>
      <c r="AP18" s="205"/>
    </row>
    <row r="19" spans="1:42" ht="15.75" thickBot="1" x14ac:dyDescent="0.3">
      <c r="A19" s="491"/>
      <c r="B19" s="488"/>
      <c r="C19" s="304" t="s">
        <v>13</v>
      </c>
      <c r="D19" s="304" t="s">
        <v>14</v>
      </c>
      <c r="E19" s="142"/>
      <c r="F19" s="142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42"/>
      <c r="S19" s="142"/>
      <c r="T19" s="142"/>
      <c r="U19" s="142"/>
      <c r="V19" s="142"/>
      <c r="W19" s="315">
        <f>'Introducere SEM I'!AE28</f>
        <v>0</v>
      </c>
      <c r="X19" s="315">
        <f>'Introducere SEM I'!AF28</f>
        <v>0</v>
      </c>
      <c r="Y19" s="142"/>
      <c r="Z19" s="142"/>
      <c r="AA19" s="142"/>
      <c r="AB19" s="142"/>
      <c r="AC19" s="142"/>
      <c r="AD19" s="57">
        <f>'Introducere SEM I'!AJ28</f>
        <v>0</v>
      </c>
      <c r="AE19" s="57">
        <f>'Introducere SEM I'!AK28</f>
        <v>0</v>
      </c>
      <c r="AF19" s="142"/>
      <c r="AG19" s="142"/>
      <c r="AH19" s="142"/>
      <c r="AI19" s="146"/>
      <c r="AJ19" s="306">
        <f t="shared" si="0"/>
        <v>0</v>
      </c>
      <c r="AK19" s="103">
        <v>4</v>
      </c>
      <c r="AL19" s="130"/>
      <c r="AM19" s="267">
        <f t="shared" si="1"/>
        <v>0</v>
      </c>
      <c r="AN19" s="305">
        <f>SUM(AJ19:AJ19)</f>
        <v>0</v>
      </c>
      <c r="AO19" s="205"/>
      <c r="AP19" s="48"/>
    </row>
    <row r="20" spans="1:42" ht="32.25" thickBot="1" x14ac:dyDescent="0.3">
      <c r="A20" s="492"/>
      <c r="B20" s="489"/>
      <c r="C20" s="345" t="s">
        <v>114</v>
      </c>
      <c r="D20" s="344" t="s">
        <v>112</v>
      </c>
      <c r="E20" s="142"/>
      <c r="F20" s="142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2"/>
      <c r="S20" s="142"/>
      <c r="T20" s="142"/>
      <c r="U20" s="142"/>
      <c r="V20" s="142"/>
      <c r="W20" s="315">
        <f>'Introducere SEM I'!AE29</f>
        <v>0</v>
      </c>
      <c r="X20" s="315">
        <f>'Introducere SEM I'!AF29</f>
        <v>0</v>
      </c>
      <c r="Y20" s="142"/>
      <c r="Z20" s="186"/>
      <c r="AA20" s="186"/>
      <c r="AB20" s="142"/>
      <c r="AC20" s="142"/>
      <c r="AD20" s="57">
        <f>'Introducere SEM I'!AJ29</f>
        <v>0</v>
      </c>
      <c r="AE20" s="57">
        <f>'Introducere SEM I'!AK29</f>
        <v>0</v>
      </c>
      <c r="AF20" s="142"/>
      <c r="AG20" s="142"/>
      <c r="AH20" s="142"/>
      <c r="AI20" s="142"/>
      <c r="AJ20" s="315"/>
      <c r="AK20" s="386"/>
      <c r="AL20" s="130"/>
      <c r="AM20" s="387"/>
      <c r="AN20" s="363">
        <f t="shared" si="2"/>
        <v>0</v>
      </c>
      <c r="AO20" s="205"/>
      <c r="AP20" s="205"/>
    </row>
    <row r="21" spans="1:42" ht="24" customHeight="1" thickBot="1" x14ac:dyDescent="0.3">
      <c r="A21" s="470" t="s">
        <v>119</v>
      </c>
      <c r="B21" s="471"/>
      <c r="C21" s="472"/>
      <c r="D21" s="300" t="s">
        <v>12</v>
      </c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5"/>
      <c r="Z21" s="356"/>
      <c r="AA21" s="357"/>
      <c r="AB21" s="354"/>
      <c r="AC21" s="354"/>
      <c r="AD21" s="354"/>
      <c r="AE21" s="354"/>
      <c r="AF21" s="354"/>
      <c r="AG21" s="354"/>
      <c r="AH21" s="354"/>
      <c r="AI21" s="354"/>
      <c r="AJ21" s="361">
        <f>AJ9+AJ13+AJ17</f>
        <v>0</v>
      </c>
      <c r="AK21" s="101">
        <f>AK9+AK13+AK17</f>
        <v>21</v>
      </c>
      <c r="AL21" s="126">
        <f>SUM(AL9:AL19)</f>
        <v>0</v>
      </c>
      <c r="AM21" s="383"/>
      <c r="AN21" s="365"/>
      <c r="AO21" s="206"/>
      <c r="AP21" s="48"/>
    </row>
    <row r="22" spans="1:42" ht="25.9" customHeight="1" thickBot="1" x14ac:dyDescent="0.3">
      <c r="A22" s="498"/>
      <c r="B22" s="499"/>
      <c r="C22" s="500"/>
      <c r="D22" s="346" t="s">
        <v>14</v>
      </c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1"/>
      <c r="Z22" s="352"/>
      <c r="AA22" s="353"/>
      <c r="AB22" s="350"/>
      <c r="AC22" s="350"/>
      <c r="AD22" s="350"/>
      <c r="AE22" s="350"/>
      <c r="AF22" s="350"/>
      <c r="AG22" s="350"/>
      <c r="AH22" s="350"/>
      <c r="AI22" s="350"/>
      <c r="AJ22" s="362">
        <f>AJ11+AJ15+AJ19</f>
        <v>0</v>
      </c>
      <c r="AK22" s="268">
        <f>SUM(AK11,AK15,AK19)</f>
        <v>8</v>
      </c>
      <c r="AL22" s="382"/>
      <c r="AM22" s="269">
        <f>SUM(AM11:AM19)</f>
        <v>0</v>
      </c>
      <c r="AN22" s="366"/>
      <c r="AO22" s="206"/>
      <c r="AP22" s="48"/>
    </row>
    <row r="23" spans="1:42" ht="19.899999999999999" customHeight="1" thickBot="1" x14ac:dyDescent="0.3">
      <c r="A23" s="498"/>
      <c r="B23" s="499"/>
      <c r="C23" s="500"/>
      <c r="D23" s="339" t="s">
        <v>111</v>
      </c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59"/>
      <c r="AK23" s="359"/>
      <c r="AL23" s="382"/>
      <c r="AM23" s="391"/>
      <c r="AN23" s="372">
        <f>AN10+AN14+AN18</f>
        <v>0</v>
      </c>
      <c r="AO23" s="206"/>
      <c r="AP23" s="205"/>
    </row>
    <row r="24" spans="1:42" ht="17.45" customHeight="1" thickBot="1" x14ac:dyDescent="0.3">
      <c r="A24" s="473"/>
      <c r="B24" s="474"/>
      <c r="C24" s="475"/>
      <c r="D24" s="347" t="s">
        <v>112</v>
      </c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49"/>
      <c r="AI24" s="349"/>
      <c r="AJ24" s="360"/>
      <c r="AK24" s="360"/>
      <c r="AL24" s="392"/>
      <c r="AM24" s="392"/>
      <c r="AN24" s="372">
        <f>AN12+AN16+AN20</f>
        <v>0</v>
      </c>
      <c r="AO24" s="205"/>
      <c r="AP24" s="48"/>
    </row>
    <row r="25" spans="1:42" x14ac:dyDescent="0.25">
      <c r="A25" s="464"/>
      <c r="B25" s="464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  <c r="AL25" s="464"/>
      <c r="AM25" s="464"/>
      <c r="AN25" s="464"/>
      <c r="AO25" s="464"/>
      <c r="AP25" s="48"/>
    </row>
    <row r="26" spans="1:42" x14ac:dyDescent="0.25">
      <c r="A26" s="502"/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502"/>
      <c r="AK26" s="502"/>
      <c r="AL26" s="502"/>
      <c r="AM26" s="342"/>
      <c r="AN26" s="493"/>
      <c r="AO26" s="493"/>
      <c r="AP26" s="48"/>
    </row>
    <row r="27" spans="1:42" x14ac:dyDescent="0.25">
      <c r="A27" s="72"/>
      <c r="B27" s="73"/>
      <c r="C27" s="73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179"/>
      <c r="AE27" s="179"/>
      <c r="AF27" s="72"/>
      <c r="AG27" s="72"/>
      <c r="AH27" s="72"/>
      <c r="AI27" s="72"/>
      <c r="AJ27" s="72"/>
      <c r="AK27" s="72"/>
      <c r="AL27" s="72"/>
      <c r="AM27" s="72"/>
      <c r="AN27" s="494"/>
      <c r="AO27" s="494"/>
      <c r="AP27" s="48"/>
    </row>
    <row r="28" spans="1:42" ht="14.45" customHeight="1" x14ac:dyDescent="0.25">
      <c r="A28" s="458" t="s">
        <v>22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221"/>
      <c r="P28" s="221"/>
      <c r="Q28" s="461"/>
      <c r="R28" s="461"/>
      <c r="S28" s="461"/>
      <c r="T28" s="461"/>
      <c r="U28" s="461"/>
      <c r="V28" s="461"/>
      <c r="W28" s="461"/>
      <c r="X28" s="461"/>
      <c r="Y28" s="461"/>
      <c r="Z28" s="458" t="s">
        <v>23</v>
      </c>
      <c r="AA28" s="458"/>
      <c r="AB28" s="458"/>
      <c r="AC28" s="458"/>
      <c r="AD28" s="458"/>
      <c r="AE28" s="458"/>
      <c r="AF28" s="458"/>
      <c r="AG28" s="458"/>
      <c r="AH28" s="458"/>
      <c r="AI28" s="114"/>
      <c r="AJ28" s="114"/>
      <c r="AK28" s="461"/>
      <c r="AL28" s="461"/>
      <c r="AM28" s="221"/>
      <c r="AN28" s="221"/>
      <c r="AO28" s="118"/>
      <c r="AP28" s="223"/>
    </row>
    <row r="29" spans="1:42" ht="15.75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4"/>
      <c r="L29" s="114"/>
      <c r="M29" s="221"/>
      <c r="N29" s="221"/>
      <c r="O29" s="221"/>
      <c r="P29" s="221"/>
      <c r="Q29" s="461"/>
      <c r="R29" s="461"/>
      <c r="S29" s="461"/>
      <c r="T29" s="461"/>
      <c r="U29" s="461"/>
      <c r="V29" s="461"/>
      <c r="W29" s="461"/>
      <c r="X29" s="461"/>
      <c r="Y29" s="461"/>
      <c r="Z29" s="115"/>
      <c r="AA29" s="495" t="s">
        <v>107</v>
      </c>
      <c r="AB29" s="495"/>
      <c r="AC29" s="495"/>
      <c r="AD29" s="495"/>
      <c r="AE29" s="495"/>
      <c r="AF29" s="495"/>
      <c r="AG29" s="495"/>
      <c r="AH29" s="115"/>
      <c r="AI29" s="114"/>
      <c r="AJ29" s="114"/>
      <c r="AK29" s="461"/>
      <c r="AL29" s="461"/>
      <c r="AM29" s="221"/>
      <c r="AN29" s="221"/>
      <c r="AO29" s="118"/>
      <c r="AP29" s="223"/>
    </row>
    <row r="30" spans="1:42" ht="15.75" x14ac:dyDescent="0.25">
      <c r="A30" s="220" t="s">
        <v>24</v>
      </c>
      <c r="B30" s="220"/>
      <c r="C30" s="220"/>
      <c r="D30" s="504" t="str">
        <f>'Introducere SEM I'!D10</f>
        <v>.......................</v>
      </c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458" t="str">
        <f>'Introducere SEM I'!D11</f>
        <v>.......................</v>
      </c>
      <c r="AA30" s="458"/>
      <c r="AB30" s="458"/>
      <c r="AC30" s="458"/>
      <c r="AD30" s="458"/>
      <c r="AE30" s="458"/>
      <c r="AF30" s="458"/>
      <c r="AG30" s="458"/>
      <c r="AH30" s="458"/>
      <c r="AI30" s="220"/>
      <c r="AJ30" s="220"/>
      <c r="AK30" s="220"/>
      <c r="AL30" s="220"/>
      <c r="AM30" s="220"/>
      <c r="AN30" s="220"/>
      <c r="AO30" s="220"/>
      <c r="AP30" s="223"/>
    </row>
    <row r="31" spans="1:42" ht="15.6" customHeight="1" x14ac:dyDescent="0.25">
      <c r="A31" s="503" t="s">
        <v>105</v>
      </c>
      <c r="B31" s="503"/>
      <c r="C31" s="503"/>
      <c r="D31" s="506" t="s">
        <v>106</v>
      </c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19"/>
      <c r="AA31" s="219"/>
      <c r="AB31" s="219"/>
      <c r="AC31" s="219"/>
      <c r="AD31" s="219"/>
      <c r="AE31" s="219"/>
      <c r="AF31" s="219"/>
      <c r="AG31" s="219"/>
      <c r="AH31" s="219"/>
      <c r="AI31" s="220"/>
      <c r="AJ31" s="220"/>
      <c r="AK31" s="220"/>
      <c r="AL31" s="220"/>
      <c r="AM31" s="220"/>
      <c r="AN31" s="220"/>
      <c r="AO31" s="220"/>
      <c r="AP31" s="223"/>
    </row>
    <row r="32" spans="1:42" ht="15.75" x14ac:dyDescent="0.25">
      <c r="A32" s="459" t="s">
        <v>25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459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59"/>
      <c r="AL32" s="459"/>
      <c r="AM32" s="459"/>
      <c r="AN32" s="459"/>
      <c r="AO32" s="459"/>
      <c r="AP32" s="223"/>
    </row>
    <row r="33" spans="1:48" ht="15.75" x14ac:dyDescent="0.25">
      <c r="A33" s="496" t="s">
        <v>70</v>
      </c>
      <c r="B33" s="496"/>
      <c r="C33" s="119" t="s">
        <v>50</v>
      </c>
      <c r="D33" s="497" t="s">
        <v>67</v>
      </c>
      <c r="E33" s="497"/>
      <c r="F33" s="497"/>
      <c r="G33" s="497"/>
      <c r="H33" s="49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223"/>
    </row>
    <row r="34" spans="1:48" x14ac:dyDescent="0.25">
      <c r="A34" s="501"/>
      <c r="B34" s="501"/>
      <c r="C34" s="501"/>
      <c r="D34" s="501"/>
      <c r="E34" s="501"/>
      <c r="F34" s="72"/>
      <c r="G34" s="72"/>
      <c r="H34" s="72"/>
      <c r="I34" s="72"/>
      <c r="J34" s="72"/>
      <c r="K34" s="72"/>
      <c r="L34" s="72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178"/>
      <c r="AE34" s="178"/>
      <c r="AF34" s="75"/>
      <c r="AG34" s="75"/>
      <c r="AH34" s="75"/>
      <c r="AI34" s="76"/>
      <c r="AJ34" s="72"/>
      <c r="AK34" s="72"/>
      <c r="AL34" s="72"/>
      <c r="AM34" s="74"/>
      <c r="AN34" s="74"/>
      <c r="AO34" s="74"/>
    </row>
    <row r="35" spans="1:48" ht="15.75" x14ac:dyDescent="0.25">
      <c r="A35" s="3"/>
      <c r="B35" s="49"/>
      <c r="C35" s="49"/>
      <c r="D35" s="49"/>
      <c r="E35" s="49"/>
      <c r="F35" s="49"/>
      <c r="G35" s="49"/>
      <c r="H35" s="49"/>
      <c r="I35" s="49"/>
      <c r="J35" s="49"/>
      <c r="K35" s="458"/>
      <c r="L35" s="458"/>
      <c r="M35" s="458"/>
      <c r="N35" s="458"/>
      <c r="O35" s="458"/>
      <c r="P35" s="458"/>
      <c r="Q35" s="458"/>
      <c r="R35" s="458"/>
      <c r="S35" s="458"/>
      <c r="T35" s="49"/>
      <c r="U35" s="49"/>
      <c r="V35" s="49"/>
      <c r="W35" s="49"/>
      <c r="X35" s="49"/>
      <c r="Y35" s="49"/>
      <c r="Z35" s="49"/>
      <c r="AA35" s="49"/>
      <c r="AB35" s="49"/>
      <c r="AC35" s="53"/>
      <c r="AD35" s="177"/>
      <c r="AE35" s="177"/>
      <c r="AF35" s="53"/>
      <c r="AG35" s="53"/>
      <c r="AH35" s="53"/>
      <c r="AI35" s="54"/>
      <c r="AJ35" s="49"/>
      <c r="AK35" s="49"/>
      <c r="AL35" s="49"/>
    </row>
    <row r="36" spans="1:48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180"/>
      <c r="AE36" s="180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</row>
    <row r="37" spans="1:48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176"/>
      <c r="AE37" s="176"/>
      <c r="AF37" s="49"/>
      <c r="AG37" s="49"/>
      <c r="AH37" s="49"/>
      <c r="AI37" s="49"/>
      <c r="AJ37" s="49"/>
      <c r="AK37" s="49"/>
      <c r="AL37" s="49"/>
    </row>
    <row r="38" spans="1:48" x14ac:dyDescent="0.25">
      <c r="A38" s="49"/>
      <c r="B38" s="52"/>
      <c r="C38" s="52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176"/>
      <c r="AE38" s="176"/>
      <c r="AF38" s="49"/>
      <c r="AG38" s="49"/>
      <c r="AH38" s="49"/>
      <c r="AI38" s="49"/>
      <c r="AJ38" s="49"/>
      <c r="AK38" s="49"/>
      <c r="AL38" s="49"/>
    </row>
    <row r="39" spans="1:48" x14ac:dyDescent="0.25">
      <c r="A39" s="49"/>
      <c r="B39" s="52"/>
      <c r="C39" s="52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176"/>
      <c r="AE39" s="176"/>
      <c r="AF39" s="49"/>
      <c r="AG39" s="49"/>
      <c r="AH39" s="49"/>
      <c r="AI39" s="49"/>
      <c r="AJ39" s="49"/>
      <c r="AK39" s="49"/>
      <c r="AL39" s="49"/>
    </row>
    <row r="40" spans="1:48" x14ac:dyDescent="0.25">
      <c r="A40" s="49"/>
      <c r="B40" s="52"/>
      <c r="C40" s="52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176"/>
      <c r="AE40" s="176"/>
      <c r="AF40" s="49"/>
      <c r="AG40" s="49"/>
      <c r="AH40" s="49"/>
      <c r="AI40" s="49"/>
      <c r="AJ40" s="49"/>
      <c r="AK40" s="49"/>
      <c r="AL40" s="49"/>
    </row>
    <row r="41" spans="1:48" x14ac:dyDescent="0.25">
      <c r="A41" s="49"/>
      <c r="B41" s="52"/>
      <c r="C41" s="52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176"/>
      <c r="AE41" s="176"/>
      <c r="AF41" s="49"/>
      <c r="AG41" s="49"/>
      <c r="AH41" s="49"/>
      <c r="AI41" s="49"/>
      <c r="AJ41" s="49"/>
      <c r="AK41" s="49"/>
      <c r="AL41" s="4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9"/>
    </row>
    <row r="46" spans="1:48" x14ac:dyDescent="0.25">
      <c r="A46" s="9"/>
    </row>
    <row r="47" spans="1:48" x14ac:dyDescent="0.25">
      <c r="A47" s="3"/>
    </row>
  </sheetData>
  <sheetProtection algorithmName="SHA-512" hashValue="xmRrznsUWZxUIyVVV5Q71S7g1G2TQZcv2Vi4VtyTgCnaPLN7+1feovOTe6OC6Vw9mUgIiF4CTO/FS1rsuKCudw==" saltValue="iwupqtKuVwvbeNcZSlkx6Q==" spinCount="100000" sheet="1" objects="1" scenarios="1"/>
  <mergeCells count="44">
    <mergeCell ref="A33:B33"/>
    <mergeCell ref="D33:H33"/>
    <mergeCell ref="K35:S35"/>
    <mergeCell ref="B17:B20"/>
    <mergeCell ref="A21:C24"/>
    <mergeCell ref="A34:E34"/>
    <mergeCell ref="S28:S29"/>
    <mergeCell ref="A26:AL26"/>
    <mergeCell ref="Q28:Q29"/>
    <mergeCell ref="A28:N28"/>
    <mergeCell ref="A25:AO25"/>
    <mergeCell ref="A31:C31"/>
    <mergeCell ref="A32:Z32"/>
    <mergeCell ref="AA32:AO32"/>
    <mergeCell ref="D30:O30"/>
    <mergeCell ref="D31:O31"/>
    <mergeCell ref="AN26:AO26"/>
    <mergeCell ref="R28:R29"/>
    <mergeCell ref="Y28:Y29"/>
    <mergeCell ref="Z28:AH28"/>
    <mergeCell ref="AK28:AL28"/>
    <mergeCell ref="AK29:AL29"/>
    <mergeCell ref="T28:T29"/>
    <mergeCell ref="U28:U29"/>
    <mergeCell ref="V28:V29"/>
    <mergeCell ref="W28:W29"/>
    <mergeCell ref="X28:X29"/>
    <mergeCell ref="AN27:AO27"/>
    <mergeCell ref="AA29:AG29"/>
    <mergeCell ref="Z30:AH30"/>
    <mergeCell ref="B9:B12"/>
    <mergeCell ref="B13:B16"/>
    <mergeCell ref="A9:A20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4" orientation="landscape" r:id="rId1"/>
  <ignoredErrors>
    <ignoredError sqref="AN11:AN19 AN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V45"/>
  <sheetViews>
    <sheetView topLeftCell="A10" zoomScaleNormal="100" workbookViewId="0">
      <selection activeCell="A27" sqref="A27:L27"/>
    </sheetView>
  </sheetViews>
  <sheetFormatPr defaultRowHeight="15" x14ac:dyDescent="0.25"/>
  <cols>
    <col min="1" max="1" width="2.7109375" customWidth="1"/>
    <col min="2" max="2" width="9.140625" customWidth="1"/>
    <col min="3" max="3" width="6.28515625" customWidth="1"/>
    <col min="4" max="4" width="4.42578125" customWidth="1"/>
    <col min="5" max="5" width="3.140625" customWidth="1"/>
    <col min="6" max="8" width="5.85546875" customWidth="1"/>
    <col min="9" max="9" width="5.7109375" customWidth="1"/>
    <col min="10" max="10" width="6.28515625" customWidth="1"/>
    <col min="11" max="12" width="2.85546875" customWidth="1"/>
    <col min="13" max="14" width="3.7109375" customWidth="1"/>
    <col min="15" max="15" width="3.85546875" customWidth="1"/>
    <col min="16" max="16" width="3.7109375" customWidth="1"/>
    <col min="17" max="17" width="4" customWidth="1"/>
    <col min="18" max="19" width="3.28515625" customWidth="1"/>
    <col min="20" max="20" width="4" customWidth="1"/>
    <col min="21" max="21" width="4.140625" customWidth="1"/>
    <col min="22" max="23" width="3.85546875" customWidth="1"/>
    <col min="24" max="24" width="4" customWidth="1"/>
    <col min="25" max="25" width="3.140625" customWidth="1"/>
    <col min="26" max="26" width="3.28515625" customWidth="1"/>
    <col min="27" max="28" width="3.7109375" customWidth="1"/>
    <col min="29" max="29" width="4" customWidth="1"/>
    <col min="30" max="30" width="4.140625" customWidth="1"/>
    <col min="31" max="31" width="3.7109375" customWidth="1"/>
    <col min="32" max="33" width="3" customWidth="1"/>
    <col min="34" max="34" width="3.85546875" customWidth="1"/>
    <col min="35" max="35" width="3.7109375" customWidth="1"/>
    <col min="36" max="36" width="7.5703125" customWidth="1"/>
    <col min="37" max="37" width="6.5703125" customWidth="1"/>
    <col min="38" max="38" width="9.42578125" customWidth="1"/>
    <col min="39" max="39" width="9.85546875" customWidth="1"/>
    <col min="40" max="40" width="9.1406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25">
      <c r="A2" s="4"/>
    </row>
    <row r="3" spans="1:42" ht="34.15" customHeight="1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</row>
    <row r="4" spans="1:42" x14ac:dyDescent="0.25">
      <c r="A4" s="463" t="s">
        <v>125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</row>
    <row r="5" spans="1:42" x14ac:dyDescent="0.25">
      <c r="A5" s="466" t="s">
        <v>27</v>
      </c>
      <c r="B5" s="466"/>
      <c r="C5" s="466"/>
      <c r="D5" s="466"/>
      <c r="E5" s="466"/>
      <c r="F5" s="466"/>
      <c r="G5" s="467" t="str">
        <f>'Introducere SEM I'!C13</f>
        <v>.…………………………………………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</row>
    <row r="6" spans="1:42" x14ac:dyDescent="0.25">
      <c r="A6" s="455" t="s">
        <v>28</v>
      </c>
      <c r="B6" s="455"/>
      <c r="C6" s="456" t="str">
        <f>'Introducere SEM I'!B14</f>
        <v>………………………………………………………………….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</row>
    <row r="7" spans="1:42" ht="16.5" thickBot="1" x14ac:dyDescent="0.3">
      <c r="A7" s="468" t="s">
        <v>79</v>
      </c>
      <c r="B7" s="468"/>
      <c r="C7" s="468"/>
      <c r="D7" s="468"/>
      <c r="E7" s="454" t="s">
        <v>29</v>
      </c>
      <c r="F7" s="454"/>
      <c r="G7" s="454"/>
      <c r="H7" s="113" t="s">
        <v>78</v>
      </c>
      <c r="I7" s="113"/>
      <c r="J7" s="457" t="s">
        <v>30</v>
      </c>
      <c r="K7" s="457"/>
      <c r="L7" s="457"/>
      <c r="M7" s="457" t="str">
        <f>'Introducere SEM I'!B12</f>
        <v>………………………</v>
      </c>
      <c r="N7" s="457"/>
      <c r="O7" s="457"/>
      <c r="P7" s="113"/>
      <c r="Q7" s="113"/>
      <c r="R7" s="113"/>
      <c r="S7" s="113" t="s">
        <v>76</v>
      </c>
      <c r="T7" s="113"/>
      <c r="U7" s="113"/>
    </row>
    <row r="8" spans="1:42" ht="102.6" customHeight="1" thickBot="1" x14ac:dyDescent="0.3">
      <c r="A8" s="482" t="s">
        <v>3</v>
      </c>
      <c r="B8" s="483"/>
      <c r="C8" s="13" t="s">
        <v>4</v>
      </c>
      <c r="D8" s="13" t="s">
        <v>5</v>
      </c>
      <c r="E8" s="340">
        <v>1</v>
      </c>
      <c r="F8" s="340">
        <v>2</v>
      </c>
      <c r="G8" s="340">
        <v>3</v>
      </c>
      <c r="H8" s="340">
        <v>4</v>
      </c>
      <c r="I8" s="340">
        <v>5</v>
      </c>
      <c r="J8" s="340">
        <v>6</v>
      </c>
      <c r="K8" s="340">
        <v>7</v>
      </c>
      <c r="L8" s="340">
        <v>8</v>
      </c>
      <c r="M8" s="340">
        <v>9</v>
      </c>
      <c r="N8" s="340">
        <v>10</v>
      </c>
      <c r="O8" s="340">
        <v>11</v>
      </c>
      <c r="P8" s="340">
        <v>12</v>
      </c>
      <c r="Q8" s="340">
        <v>13</v>
      </c>
      <c r="R8" s="340">
        <v>14</v>
      </c>
      <c r="S8" s="340">
        <v>15</v>
      </c>
      <c r="T8" s="340">
        <v>16</v>
      </c>
      <c r="U8" s="340">
        <v>17</v>
      </c>
      <c r="V8" s="340">
        <v>18</v>
      </c>
      <c r="W8" s="340">
        <v>19</v>
      </c>
      <c r="X8" s="340">
        <v>20</v>
      </c>
      <c r="Y8" s="340">
        <v>21</v>
      </c>
      <c r="Z8" s="341">
        <v>22</v>
      </c>
      <c r="AA8" s="340">
        <v>23</v>
      </c>
      <c r="AB8" s="340">
        <v>24</v>
      </c>
      <c r="AC8" s="340">
        <v>25</v>
      </c>
      <c r="AD8" s="340">
        <v>26</v>
      </c>
      <c r="AE8" s="340">
        <v>27</v>
      </c>
      <c r="AF8" s="340">
        <v>28</v>
      </c>
      <c r="AG8" s="340">
        <v>29</v>
      </c>
      <c r="AH8" s="340">
        <v>30</v>
      </c>
      <c r="AI8" s="340">
        <v>31</v>
      </c>
      <c r="AJ8" s="308" t="s">
        <v>6</v>
      </c>
      <c r="AK8" s="388" t="s">
        <v>7</v>
      </c>
      <c r="AL8" s="389" t="s">
        <v>8</v>
      </c>
      <c r="AM8" s="377" t="s">
        <v>9</v>
      </c>
      <c r="AN8" s="516"/>
      <c r="AO8" s="517"/>
      <c r="AP8" s="198" t="s">
        <v>85</v>
      </c>
    </row>
    <row r="9" spans="1:42" ht="15" customHeight="1" thickBot="1" x14ac:dyDescent="0.3">
      <c r="A9" s="490" t="s">
        <v>82</v>
      </c>
      <c r="B9" s="484" t="s">
        <v>10</v>
      </c>
      <c r="C9" s="299" t="s">
        <v>11</v>
      </c>
      <c r="D9" s="358" t="s">
        <v>12</v>
      </c>
      <c r="E9" s="143"/>
      <c r="F9" s="143"/>
      <c r="G9" s="143"/>
      <c r="H9" s="122">
        <f>'Introducere SEM I'!AR18</f>
        <v>0</v>
      </c>
      <c r="I9" s="122">
        <f>'Introducere SEM I'!AS18</f>
        <v>0</v>
      </c>
      <c r="J9" s="122">
        <f>'Introducere SEM I'!AT18</f>
        <v>0</v>
      </c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302">
        <f t="shared" ref="AJ9:AJ19" si="0">SUM(E9:AI9)</f>
        <v>0</v>
      </c>
      <c r="AK9" s="147">
        <v>3</v>
      </c>
      <c r="AL9" s="104">
        <f>AJ9*0.2</f>
        <v>0</v>
      </c>
      <c r="AM9" s="384"/>
      <c r="AN9" s="516"/>
      <c r="AO9" s="517"/>
      <c r="AP9" s="364">
        <f>SUM(AJ9:AJ9)</f>
        <v>0</v>
      </c>
    </row>
    <row r="10" spans="1:42" ht="42.75" thickBot="1" x14ac:dyDescent="0.3">
      <c r="A10" s="491"/>
      <c r="B10" s="485"/>
      <c r="C10" s="344" t="s">
        <v>114</v>
      </c>
      <c r="D10" s="344" t="s">
        <v>111</v>
      </c>
      <c r="E10" s="143"/>
      <c r="F10" s="143"/>
      <c r="G10" s="143"/>
      <c r="H10" s="122">
        <f>'Introducere SEM I'!AR19</f>
        <v>0</v>
      </c>
      <c r="I10" s="122">
        <f>'Introducere SEM I'!AS19</f>
        <v>0</v>
      </c>
      <c r="J10" s="122">
        <f>'Introducere SEM I'!AT19</f>
        <v>0</v>
      </c>
      <c r="K10" s="143"/>
      <c r="L10" s="143"/>
      <c r="M10" s="143"/>
      <c r="N10" s="143"/>
      <c r="O10" s="143"/>
      <c r="P10" s="141"/>
      <c r="Q10" s="141"/>
      <c r="R10" s="141"/>
      <c r="S10" s="141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02"/>
      <c r="AK10" s="385"/>
      <c r="AL10" s="130"/>
      <c r="AM10" s="384"/>
      <c r="AN10" s="222"/>
      <c r="AO10" s="223"/>
      <c r="AP10" s="380">
        <f>SUM(E10:AI10)</f>
        <v>0</v>
      </c>
    </row>
    <row r="11" spans="1:42" ht="15.75" thickBot="1" x14ac:dyDescent="0.3">
      <c r="A11" s="491"/>
      <c r="B11" s="485"/>
      <c r="C11" s="304" t="s">
        <v>13</v>
      </c>
      <c r="D11" s="304" t="s">
        <v>14</v>
      </c>
      <c r="E11" s="143"/>
      <c r="F11" s="122">
        <f>'Introducere SEM I'!AP20</f>
        <v>0</v>
      </c>
      <c r="G11" s="122">
        <f>'Introducere SEM I'!AQ20</f>
        <v>0</v>
      </c>
      <c r="H11" s="143"/>
      <c r="I11" s="143"/>
      <c r="J11" s="143"/>
      <c r="K11" s="143"/>
      <c r="L11" s="143"/>
      <c r="M11" s="143"/>
      <c r="N11" s="143"/>
      <c r="O11" s="143"/>
      <c r="P11" s="141"/>
      <c r="Q11" s="141"/>
      <c r="R11" s="141"/>
      <c r="S11" s="141"/>
      <c r="T11" s="139"/>
      <c r="U11" s="139"/>
      <c r="V11" s="139"/>
      <c r="W11" s="139"/>
      <c r="X11" s="139"/>
      <c r="Y11" s="139"/>
      <c r="Z11" s="139"/>
      <c r="AA11" s="140"/>
      <c r="AB11" s="140"/>
      <c r="AC11" s="139"/>
      <c r="AD11" s="139"/>
      <c r="AE11" s="139"/>
      <c r="AF11" s="139"/>
      <c r="AG11" s="139"/>
      <c r="AH11" s="139"/>
      <c r="AI11" s="139"/>
      <c r="AJ11" s="306">
        <f t="shared" si="0"/>
        <v>0</v>
      </c>
      <c r="AK11" s="103">
        <v>2</v>
      </c>
      <c r="AL11" s="130"/>
      <c r="AM11" s="105">
        <f t="shared" ref="AM11" si="1">AJ11/10</f>
        <v>0</v>
      </c>
      <c r="AN11" s="516"/>
      <c r="AO11" s="517"/>
      <c r="AP11" s="379">
        <f>SUM(AJ11:AJ11)</f>
        <v>0</v>
      </c>
    </row>
    <row r="12" spans="1:42" ht="42.75" thickBot="1" x14ac:dyDescent="0.3">
      <c r="A12" s="491"/>
      <c r="B12" s="486"/>
      <c r="C12" s="344" t="s">
        <v>114</v>
      </c>
      <c r="D12" s="344" t="s">
        <v>112</v>
      </c>
      <c r="E12" s="143"/>
      <c r="F12" s="122">
        <f>'Introducere SEM I'!AP21</f>
        <v>0</v>
      </c>
      <c r="G12" s="122">
        <f>'Introducere SEM I'!AQ21</f>
        <v>0</v>
      </c>
      <c r="H12" s="143"/>
      <c r="I12" s="143"/>
      <c r="J12" s="143"/>
      <c r="K12" s="143"/>
      <c r="L12" s="143"/>
      <c r="M12" s="143"/>
      <c r="N12" s="143"/>
      <c r="O12" s="143"/>
      <c r="P12" s="141"/>
      <c r="Q12" s="141"/>
      <c r="R12" s="141"/>
      <c r="S12" s="141"/>
      <c r="T12" s="139"/>
      <c r="U12" s="139"/>
      <c r="V12" s="139"/>
      <c r="W12" s="139"/>
      <c r="X12" s="139"/>
      <c r="Y12" s="139"/>
      <c r="Z12" s="139"/>
      <c r="AA12" s="140"/>
      <c r="AB12" s="140"/>
      <c r="AC12" s="139"/>
      <c r="AD12" s="139"/>
      <c r="AE12" s="139"/>
      <c r="AF12" s="139"/>
      <c r="AG12" s="139"/>
      <c r="AH12" s="139"/>
      <c r="AI12" s="139"/>
      <c r="AJ12" s="102"/>
      <c r="AK12" s="386"/>
      <c r="AL12" s="130"/>
      <c r="AM12" s="384"/>
      <c r="AN12" s="222"/>
      <c r="AO12" s="223"/>
      <c r="AP12" s="380">
        <f>SUM(E12:AI12)</f>
        <v>0</v>
      </c>
    </row>
    <row r="13" spans="1:42" ht="15" customHeight="1" thickBot="1" x14ac:dyDescent="0.3">
      <c r="A13" s="491"/>
      <c r="B13" s="487" t="s">
        <v>15</v>
      </c>
      <c r="C13" s="300" t="s">
        <v>11</v>
      </c>
      <c r="D13" s="300" t="s">
        <v>12</v>
      </c>
      <c r="E13" s="143"/>
      <c r="F13" s="143"/>
      <c r="G13" s="143"/>
      <c r="H13" s="122">
        <f>'Introducere SEM I'!AR22</f>
        <v>0</v>
      </c>
      <c r="I13" s="122">
        <f>'Introducere SEM I'!AS22</f>
        <v>0</v>
      </c>
      <c r="J13" s="122">
        <f>'Introducere SEM I'!AT22</f>
        <v>0</v>
      </c>
      <c r="K13" s="143"/>
      <c r="L13" s="143"/>
      <c r="M13" s="143"/>
      <c r="N13" s="143"/>
      <c r="O13" s="143"/>
      <c r="P13" s="141"/>
      <c r="Q13" s="141"/>
      <c r="R13" s="141"/>
      <c r="S13" s="141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302">
        <f t="shared" si="0"/>
        <v>0</v>
      </c>
      <c r="AK13" s="147">
        <v>3</v>
      </c>
      <c r="AL13" s="104">
        <f t="shared" ref="AL13:AL17" si="2">AJ13*0.2</f>
        <v>0</v>
      </c>
      <c r="AM13" s="384"/>
      <c r="AN13" s="516"/>
      <c r="AO13" s="517"/>
      <c r="AP13" s="364">
        <f>SUM(AJ13:AJ13)</f>
        <v>0</v>
      </c>
    </row>
    <row r="14" spans="1:42" ht="42.75" thickBot="1" x14ac:dyDescent="0.3">
      <c r="A14" s="491"/>
      <c r="B14" s="488"/>
      <c r="C14" s="344" t="s">
        <v>114</v>
      </c>
      <c r="D14" s="344" t="s">
        <v>111</v>
      </c>
      <c r="E14" s="143"/>
      <c r="F14" s="143"/>
      <c r="G14" s="143"/>
      <c r="H14" s="122">
        <f>'Introducere SEM I'!AR23</f>
        <v>0</v>
      </c>
      <c r="I14" s="122">
        <f>'Introducere SEM I'!AS23</f>
        <v>0</v>
      </c>
      <c r="J14" s="122">
        <f>'Introducere SEM I'!AT23</f>
        <v>0</v>
      </c>
      <c r="K14" s="143"/>
      <c r="L14" s="143"/>
      <c r="M14" s="143"/>
      <c r="N14" s="143"/>
      <c r="O14" s="143"/>
      <c r="P14" s="141"/>
      <c r="Q14" s="141"/>
      <c r="R14" s="141"/>
      <c r="S14" s="141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02"/>
      <c r="AK14" s="385"/>
      <c r="AL14" s="130"/>
      <c r="AM14" s="384"/>
      <c r="AN14" s="222"/>
      <c r="AO14" s="223"/>
      <c r="AP14" s="380">
        <f>SUM(E14:AI14)</f>
        <v>0</v>
      </c>
    </row>
    <row r="15" spans="1:42" ht="15.75" thickBot="1" x14ac:dyDescent="0.3">
      <c r="A15" s="491"/>
      <c r="B15" s="488"/>
      <c r="C15" s="304" t="s">
        <v>13</v>
      </c>
      <c r="D15" s="304" t="s">
        <v>14</v>
      </c>
      <c r="E15" s="143"/>
      <c r="F15" s="122">
        <f>'Introducere SEM I'!AP24</f>
        <v>0</v>
      </c>
      <c r="G15" s="122">
        <f>'Introducere SEM I'!AQ24</f>
        <v>0</v>
      </c>
      <c r="H15" s="143"/>
      <c r="I15" s="143"/>
      <c r="J15" s="143"/>
      <c r="K15" s="143"/>
      <c r="L15" s="143"/>
      <c r="M15" s="143"/>
      <c r="N15" s="143"/>
      <c r="O15" s="143"/>
      <c r="P15" s="141"/>
      <c r="Q15" s="141"/>
      <c r="R15" s="141"/>
      <c r="S15" s="141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306">
        <f t="shared" si="0"/>
        <v>0</v>
      </c>
      <c r="AK15" s="103">
        <v>2</v>
      </c>
      <c r="AL15" s="130"/>
      <c r="AM15" s="105">
        <f t="shared" ref="AM15" si="3">AJ15/10</f>
        <v>0</v>
      </c>
      <c r="AN15" s="516"/>
      <c r="AO15" s="517"/>
      <c r="AP15" s="379">
        <f>SUM(AJ15:AJ15)</f>
        <v>0</v>
      </c>
    </row>
    <row r="16" spans="1:42" ht="42.75" thickBot="1" x14ac:dyDescent="0.3">
      <c r="A16" s="491"/>
      <c r="B16" s="489"/>
      <c r="C16" s="344" t="s">
        <v>114</v>
      </c>
      <c r="D16" s="344" t="s">
        <v>112</v>
      </c>
      <c r="E16" s="143"/>
      <c r="F16" s="122">
        <f>'Introducere SEM I'!AP25</f>
        <v>0</v>
      </c>
      <c r="G16" s="122">
        <f>'Introducere SEM I'!AQ25</f>
        <v>0</v>
      </c>
      <c r="H16" s="143"/>
      <c r="I16" s="143"/>
      <c r="J16" s="143"/>
      <c r="K16" s="143"/>
      <c r="L16" s="143"/>
      <c r="M16" s="143"/>
      <c r="N16" s="143"/>
      <c r="O16" s="143"/>
      <c r="P16" s="141"/>
      <c r="Q16" s="141"/>
      <c r="R16" s="141"/>
      <c r="S16" s="141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02"/>
      <c r="AK16" s="386"/>
      <c r="AL16" s="130"/>
      <c r="AM16" s="384"/>
      <c r="AN16" s="222"/>
      <c r="AO16" s="223"/>
      <c r="AP16" s="380">
        <f>SUM(E16:AI16)</f>
        <v>0</v>
      </c>
    </row>
    <row r="17" spans="1:42" ht="15" customHeight="1" thickBot="1" x14ac:dyDescent="0.3">
      <c r="A17" s="491"/>
      <c r="B17" s="518" t="s">
        <v>16</v>
      </c>
      <c r="C17" s="300" t="s">
        <v>11</v>
      </c>
      <c r="D17" s="300" t="s">
        <v>12</v>
      </c>
      <c r="E17" s="143"/>
      <c r="F17" s="143"/>
      <c r="G17" s="143"/>
      <c r="H17" s="122">
        <f>'Introducere SEM I'!AR26</f>
        <v>0</v>
      </c>
      <c r="I17" s="122">
        <f>'Introducere SEM I'!AS26</f>
        <v>0</v>
      </c>
      <c r="J17" s="122">
        <f>'Introducere SEM I'!AT26</f>
        <v>0</v>
      </c>
      <c r="K17" s="143"/>
      <c r="L17" s="143"/>
      <c r="M17" s="143"/>
      <c r="N17" s="143"/>
      <c r="O17" s="143"/>
      <c r="P17" s="141"/>
      <c r="Q17" s="141"/>
      <c r="R17" s="141"/>
      <c r="S17" s="141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302">
        <f t="shared" si="0"/>
        <v>0</v>
      </c>
      <c r="AK17" s="147">
        <v>3</v>
      </c>
      <c r="AL17" s="104">
        <f t="shared" si="2"/>
        <v>0</v>
      </c>
      <c r="AM17" s="384"/>
      <c r="AN17" s="516"/>
      <c r="AO17" s="517"/>
      <c r="AP17" s="364">
        <f>SUM(AJ17:AJ17)</f>
        <v>0</v>
      </c>
    </row>
    <row r="18" spans="1:42" ht="42.75" thickBot="1" x14ac:dyDescent="0.3">
      <c r="A18" s="491"/>
      <c r="B18" s="519"/>
      <c r="C18" s="344" t="s">
        <v>114</v>
      </c>
      <c r="D18" s="344" t="s">
        <v>111</v>
      </c>
      <c r="E18" s="143"/>
      <c r="F18" s="143"/>
      <c r="G18" s="143"/>
      <c r="H18" s="122">
        <f>'Introducere SEM I'!AR27</f>
        <v>0</v>
      </c>
      <c r="I18" s="122">
        <f>'Introducere SEM I'!AS27</f>
        <v>0</v>
      </c>
      <c r="J18" s="122">
        <f>'Introducere SEM I'!AT27</f>
        <v>0</v>
      </c>
      <c r="K18" s="143"/>
      <c r="L18" s="143"/>
      <c r="M18" s="143"/>
      <c r="N18" s="143"/>
      <c r="O18" s="143"/>
      <c r="P18" s="141"/>
      <c r="Q18" s="141"/>
      <c r="R18" s="141"/>
      <c r="S18" s="141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02"/>
      <c r="AK18" s="385"/>
      <c r="AL18" s="130"/>
      <c r="AM18" s="384"/>
      <c r="AN18" s="222"/>
      <c r="AO18" s="223"/>
      <c r="AP18" s="380">
        <f>SUM(E18:AI18)</f>
        <v>0</v>
      </c>
    </row>
    <row r="19" spans="1:42" ht="15.75" thickBot="1" x14ac:dyDescent="0.3">
      <c r="A19" s="491"/>
      <c r="B19" s="519"/>
      <c r="C19" s="304" t="s">
        <v>13</v>
      </c>
      <c r="D19" s="304" t="s">
        <v>14</v>
      </c>
      <c r="E19" s="143"/>
      <c r="F19" s="122">
        <f>'Introducere SEM I'!AP28</f>
        <v>0</v>
      </c>
      <c r="G19" s="122">
        <f>'Introducere SEM I'!AQ28</f>
        <v>0</v>
      </c>
      <c r="H19" s="143"/>
      <c r="I19" s="143"/>
      <c r="J19" s="143"/>
      <c r="K19" s="143"/>
      <c r="L19" s="143"/>
      <c r="M19" s="143"/>
      <c r="N19" s="143"/>
      <c r="O19" s="143"/>
      <c r="P19" s="141"/>
      <c r="Q19" s="141"/>
      <c r="R19" s="141"/>
      <c r="S19" s="141"/>
      <c r="T19" s="139"/>
      <c r="U19" s="139"/>
      <c r="V19" s="139"/>
      <c r="W19" s="139"/>
      <c r="X19" s="139"/>
      <c r="Y19" s="139"/>
      <c r="Z19" s="139"/>
      <c r="AA19" s="139"/>
      <c r="AB19" s="141"/>
      <c r="AC19" s="139"/>
      <c r="AD19" s="139"/>
      <c r="AE19" s="139"/>
      <c r="AF19" s="139"/>
      <c r="AG19" s="139"/>
      <c r="AH19" s="139"/>
      <c r="AI19" s="139"/>
      <c r="AJ19" s="306">
        <f t="shared" si="0"/>
        <v>0</v>
      </c>
      <c r="AK19" s="103">
        <v>2</v>
      </c>
      <c r="AL19" s="130"/>
      <c r="AM19" s="105">
        <f t="shared" ref="AM19" si="4">AJ19/10</f>
        <v>0</v>
      </c>
      <c r="AN19" s="516"/>
      <c r="AO19" s="517"/>
      <c r="AP19" s="379">
        <f>SUM(AJ19:AJ19)</f>
        <v>0</v>
      </c>
    </row>
    <row r="20" spans="1:42" ht="42.75" thickBot="1" x14ac:dyDescent="0.3">
      <c r="A20" s="492"/>
      <c r="B20" s="520"/>
      <c r="C20" s="345" t="s">
        <v>114</v>
      </c>
      <c r="D20" s="344" t="s">
        <v>112</v>
      </c>
      <c r="E20" s="139"/>
      <c r="F20" s="122">
        <f>'Introducere SEM I'!AP29</f>
        <v>0</v>
      </c>
      <c r="G20" s="122">
        <f>'Introducere SEM I'!AQ29</f>
        <v>0</v>
      </c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43"/>
      <c r="AA20" s="143"/>
      <c r="AB20" s="139"/>
      <c r="AC20" s="139"/>
      <c r="AD20" s="139"/>
      <c r="AE20" s="139"/>
      <c r="AF20" s="139"/>
      <c r="AG20" s="139"/>
      <c r="AH20" s="139"/>
      <c r="AI20" s="139"/>
      <c r="AJ20" s="102"/>
      <c r="AK20" s="386"/>
      <c r="AL20" s="130"/>
      <c r="AM20" s="384"/>
      <c r="AN20" s="222"/>
      <c r="AO20" s="223"/>
      <c r="AP20" s="380">
        <f>SUM(E20:AI20)</f>
        <v>0</v>
      </c>
    </row>
    <row r="21" spans="1:42" ht="24" customHeight="1" thickBot="1" x14ac:dyDescent="0.3">
      <c r="A21" s="507" t="s">
        <v>120</v>
      </c>
      <c r="B21" s="508"/>
      <c r="C21" s="509"/>
      <c r="D21" s="300" t="s">
        <v>12</v>
      </c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5"/>
      <c r="Z21" s="357"/>
      <c r="AA21" s="357"/>
      <c r="AB21" s="354"/>
      <c r="AC21" s="354"/>
      <c r="AD21" s="354"/>
      <c r="AE21" s="354"/>
      <c r="AF21" s="354"/>
      <c r="AG21" s="354"/>
      <c r="AH21" s="354"/>
      <c r="AI21" s="354"/>
      <c r="AJ21" s="361">
        <f>AJ9+AJ13+AJ17</f>
        <v>0</v>
      </c>
      <c r="AK21" s="101">
        <f>AK9+AK13+AK17</f>
        <v>9</v>
      </c>
      <c r="AL21" s="126">
        <f>SUM(AL9:AL19)</f>
        <v>0</v>
      </c>
      <c r="AM21" s="359"/>
      <c r="AN21" s="516"/>
      <c r="AO21" s="521"/>
      <c r="AP21" s="378"/>
    </row>
    <row r="22" spans="1:42" ht="25.9" customHeight="1" thickBot="1" x14ac:dyDescent="0.3">
      <c r="A22" s="510"/>
      <c r="B22" s="511"/>
      <c r="C22" s="512"/>
      <c r="D22" s="346" t="s">
        <v>14</v>
      </c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1"/>
      <c r="Z22" s="376"/>
      <c r="AA22" s="351"/>
      <c r="AB22" s="350"/>
      <c r="AC22" s="350"/>
      <c r="AD22" s="350"/>
      <c r="AE22" s="350"/>
      <c r="AF22" s="350"/>
      <c r="AG22" s="350"/>
      <c r="AH22" s="350"/>
      <c r="AI22" s="350"/>
      <c r="AJ22" s="362">
        <f>AJ11+AJ15+AJ19</f>
        <v>0</v>
      </c>
      <c r="AK22" s="268">
        <f>AK11+AK15+AK19</f>
        <v>6</v>
      </c>
      <c r="AL22" s="382"/>
      <c r="AM22" s="126">
        <f>SUM(AM11:AM19)</f>
        <v>0</v>
      </c>
      <c r="AN22" s="516"/>
      <c r="AO22" s="521"/>
      <c r="AP22" s="378"/>
    </row>
    <row r="23" spans="1:42" ht="19.899999999999999" customHeight="1" thickBot="1" x14ac:dyDescent="0.3">
      <c r="A23" s="510"/>
      <c r="B23" s="511"/>
      <c r="C23" s="512"/>
      <c r="D23" s="339" t="s">
        <v>111</v>
      </c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59"/>
      <c r="AK23" s="359"/>
      <c r="AL23" s="359"/>
      <c r="AM23" s="381"/>
      <c r="AN23" s="224"/>
      <c r="AO23" s="224"/>
      <c r="AP23" s="420">
        <f>SUM(AP10,AP14,AP18)</f>
        <v>0</v>
      </c>
    </row>
    <row r="24" spans="1:42" ht="16.899999999999999" customHeight="1" thickBot="1" x14ac:dyDescent="0.3">
      <c r="A24" s="513"/>
      <c r="B24" s="514"/>
      <c r="C24" s="515"/>
      <c r="D24" s="339" t="s">
        <v>112</v>
      </c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59"/>
      <c r="AK24" s="359"/>
      <c r="AL24" s="359"/>
      <c r="AM24" s="381"/>
      <c r="AN24" s="224"/>
      <c r="AO24" s="224"/>
      <c r="AP24" s="420">
        <f>SUM(AP12,AP16,AP20)</f>
        <v>0</v>
      </c>
    </row>
    <row r="25" spans="1:42" x14ac:dyDescent="0.25">
      <c r="A25" s="49"/>
      <c r="B25" s="52"/>
      <c r="C25" s="52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6"/>
      <c r="AA25" s="49"/>
      <c r="AB25" s="49"/>
      <c r="AC25" s="49"/>
      <c r="AD25" s="164"/>
      <c r="AE25" s="49"/>
      <c r="AF25" s="49"/>
      <c r="AG25" s="49"/>
      <c r="AH25" s="49"/>
      <c r="AI25" s="49"/>
      <c r="AJ25" s="49"/>
      <c r="AK25" s="49"/>
      <c r="AL25" s="16"/>
      <c r="AM25" s="16"/>
      <c r="AN25" s="517"/>
      <c r="AO25" s="517"/>
      <c r="AP25" s="48"/>
    </row>
    <row r="26" spans="1:42" x14ac:dyDescent="0.25">
      <c r="A26" s="49"/>
      <c r="B26" s="52"/>
      <c r="C26" s="52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164"/>
      <c r="AE26" s="49"/>
      <c r="AF26" s="49"/>
      <c r="AG26" s="49"/>
      <c r="AH26" s="49"/>
      <c r="AI26" s="49"/>
      <c r="AJ26" s="49"/>
      <c r="AK26" s="49"/>
      <c r="AL26" s="49"/>
      <c r="AM26" s="49"/>
      <c r="AN26" s="517"/>
      <c r="AO26" s="517"/>
      <c r="AP26" s="48"/>
    </row>
    <row r="27" spans="1:42" ht="14.45" customHeight="1" x14ac:dyDescent="0.25">
      <c r="A27" s="458" t="s">
        <v>22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58" t="s">
        <v>23</v>
      </c>
      <c r="AA27" s="458"/>
      <c r="AB27" s="458"/>
      <c r="AC27" s="458"/>
      <c r="AD27" s="458"/>
      <c r="AE27" s="458"/>
      <c r="AF27" s="458"/>
      <c r="AG27" s="458"/>
      <c r="AH27" s="458"/>
      <c r="AI27" s="458"/>
      <c r="AJ27" s="50"/>
      <c r="AK27" s="460"/>
      <c r="AL27" s="460"/>
      <c r="AM27" s="49"/>
      <c r="AN27" s="49"/>
      <c r="AO27" s="48"/>
      <c r="AP27" s="48"/>
    </row>
    <row r="28" spans="1:42" ht="15.75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4"/>
      <c r="L28" s="114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/>
      <c r="X28" s="461"/>
      <c r="Y28" s="461"/>
      <c r="Z28" s="115"/>
      <c r="AA28" s="495" t="s">
        <v>107</v>
      </c>
      <c r="AB28" s="495"/>
      <c r="AC28" s="495"/>
      <c r="AD28" s="495"/>
      <c r="AE28" s="495"/>
      <c r="AF28" s="495"/>
      <c r="AG28" s="495"/>
      <c r="AH28" s="115"/>
      <c r="AI28" s="114"/>
      <c r="AJ28" s="114"/>
      <c r="AK28" s="461"/>
      <c r="AL28" s="461"/>
      <c r="AM28" s="221"/>
      <c r="AN28" s="221"/>
      <c r="AO28" s="118"/>
      <c r="AP28" s="223"/>
    </row>
    <row r="29" spans="1:42" ht="15.75" x14ac:dyDescent="0.25">
      <c r="A29" s="116" t="s">
        <v>24</v>
      </c>
      <c r="B29" s="116"/>
      <c r="C29" s="116"/>
      <c r="D29" s="458" t="str">
        <f>'Introducere SEM I'!D10</f>
        <v>.......................</v>
      </c>
      <c r="E29" s="458"/>
      <c r="F29" s="458"/>
      <c r="G29" s="458"/>
      <c r="H29" s="458"/>
      <c r="I29" s="458"/>
      <c r="J29" s="458"/>
      <c r="K29" s="219"/>
      <c r="L29" s="219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458" t="str">
        <f>'Introducere SEM I'!D11</f>
        <v>.......................</v>
      </c>
      <c r="AA29" s="458"/>
      <c r="AB29" s="458"/>
      <c r="AC29" s="458"/>
      <c r="AD29" s="458"/>
      <c r="AE29" s="458"/>
      <c r="AF29" s="458"/>
      <c r="AG29" s="458"/>
      <c r="AH29" s="458"/>
      <c r="AI29" s="458"/>
      <c r="AJ29" s="51"/>
      <c r="AK29" s="51"/>
      <c r="AL29" s="51"/>
      <c r="AM29" s="51"/>
      <c r="AN29" s="51"/>
      <c r="AO29" s="51"/>
      <c r="AP29" s="48"/>
    </row>
    <row r="30" spans="1:42" ht="15.6" customHeight="1" x14ac:dyDescent="0.25">
      <c r="A30" s="503" t="s">
        <v>105</v>
      </c>
      <c r="B30" s="503"/>
      <c r="C30" s="503"/>
      <c r="D30" s="506" t="s">
        <v>124</v>
      </c>
      <c r="E30" s="506"/>
      <c r="F30" s="506"/>
      <c r="G30" s="506"/>
      <c r="H30" s="506"/>
      <c r="I30" s="506"/>
      <c r="J30" s="506"/>
      <c r="K30" s="343"/>
      <c r="L30" s="343"/>
      <c r="M30" s="343"/>
      <c r="N30" s="343"/>
      <c r="O30" s="343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19"/>
      <c r="AA30" s="219"/>
      <c r="AB30" s="219"/>
      <c r="AC30" s="219"/>
      <c r="AD30" s="219"/>
      <c r="AE30" s="219"/>
      <c r="AF30" s="219"/>
      <c r="AG30" s="219"/>
      <c r="AH30" s="219"/>
      <c r="AI30" s="220"/>
      <c r="AJ30" s="220"/>
      <c r="AK30" s="220"/>
      <c r="AL30" s="220"/>
      <c r="AM30" s="220"/>
      <c r="AN30" s="220"/>
      <c r="AO30" s="220"/>
      <c r="AP30" s="223"/>
    </row>
    <row r="31" spans="1:42" ht="15.75" x14ac:dyDescent="0.25">
      <c r="A31" s="459" t="s">
        <v>25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  <c r="AO31" s="522"/>
      <c r="AP31" s="48"/>
    </row>
    <row r="32" spans="1:42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167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</row>
    <row r="33" spans="1:48" x14ac:dyDescent="0.25">
      <c r="A33" s="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164"/>
      <c r="AE33" s="49"/>
      <c r="AF33" s="53"/>
      <c r="AG33" s="53"/>
      <c r="AH33" s="53"/>
      <c r="AI33" s="53"/>
      <c r="AJ33" s="49"/>
      <c r="AK33" s="49"/>
      <c r="AL33" s="49"/>
    </row>
    <row r="34" spans="1:48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167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</row>
    <row r="35" spans="1:48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164"/>
      <c r="AE35" s="49"/>
      <c r="AF35" s="49"/>
      <c r="AG35" s="49"/>
      <c r="AH35" s="49"/>
      <c r="AI35" s="49"/>
      <c r="AJ35" s="49"/>
      <c r="AK35" s="49"/>
      <c r="AL35" s="49"/>
    </row>
    <row r="36" spans="1:48" x14ac:dyDescent="0.25">
      <c r="A36" s="49"/>
      <c r="B36" s="52"/>
      <c r="C36" s="52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164"/>
      <c r="AE36" s="49"/>
      <c r="AF36" s="49"/>
      <c r="AG36" s="49"/>
      <c r="AH36" s="49"/>
      <c r="AI36" s="49"/>
      <c r="AJ36" s="49"/>
      <c r="AK36" s="49"/>
      <c r="AL36" s="49"/>
    </row>
    <row r="37" spans="1:48" x14ac:dyDescent="0.25">
      <c r="A37" s="49"/>
      <c r="B37" s="52"/>
      <c r="C37" s="52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164"/>
      <c r="AE37" s="49"/>
      <c r="AF37" s="49"/>
      <c r="AG37" s="49"/>
      <c r="AH37" s="49"/>
      <c r="AI37" s="49"/>
      <c r="AJ37" s="49"/>
      <c r="AK37" s="49"/>
      <c r="AL37" s="49"/>
    </row>
    <row r="38" spans="1:48" x14ac:dyDescent="0.25">
      <c r="A38" s="49"/>
      <c r="B38" s="52"/>
      <c r="C38" s="52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164"/>
      <c r="AE38" s="49"/>
      <c r="AF38" s="49"/>
      <c r="AG38" s="49"/>
      <c r="AH38" s="49"/>
      <c r="AI38" s="49"/>
      <c r="AJ38" s="49"/>
      <c r="AK38" s="49"/>
      <c r="AL38" s="49"/>
    </row>
    <row r="39" spans="1:48" x14ac:dyDescent="0.25">
      <c r="A39" s="49"/>
      <c r="B39" s="52"/>
      <c r="C39" s="52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164"/>
      <c r="AE39" s="49"/>
      <c r="AF39" s="49"/>
      <c r="AG39" s="49"/>
      <c r="AH39" s="49"/>
      <c r="AI39" s="49"/>
      <c r="AJ39" s="49"/>
      <c r="AK39" s="49"/>
      <c r="AL39" s="49"/>
    </row>
    <row r="40" spans="1:48" x14ac:dyDescent="0.25">
      <c r="A40" s="9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3"/>
    </row>
  </sheetData>
  <sheetProtection algorithmName="SHA-512" hashValue="YT+1CVOFUxCmteZOvykj11FzEiQZ1bUa/wsna6WOQ5Tj6Y74QphAYZRENNQPtOeHCwEpB/aI+QQL+OeO6LdZVw==" saltValue="YGf+hqq/Vr2EaaeA4TNO8w==" spinCount="100000" sheet="1" objects="1" scenarios="1"/>
  <mergeCells count="51">
    <mergeCell ref="A31:Z31"/>
    <mergeCell ref="AA31:AO31"/>
    <mergeCell ref="Z29:AI29"/>
    <mergeCell ref="S27:S28"/>
    <mergeCell ref="T27:T28"/>
    <mergeCell ref="U27:U28"/>
    <mergeCell ref="V27:V28"/>
    <mergeCell ref="W27:W28"/>
    <mergeCell ref="X27:X28"/>
    <mergeCell ref="R27:R28"/>
    <mergeCell ref="Y27:Y28"/>
    <mergeCell ref="Z27:AI27"/>
    <mergeCell ref="AK27:AL27"/>
    <mergeCell ref="AK28:AL28"/>
    <mergeCell ref="AA28:AG28"/>
    <mergeCell ref="M27:M28"/>
    <mergeCell ref="N27:N28"/>
    <mergeCell ref="O27:O28"/>
    <mergeCell ref="P27:P28"/>
    <mergeCell ref="Q27:Q28"/>
    <mergeCell ref="B9:B12"/>
    <mergeCell ref="A9:A20"/>
    <mergeCell ref="B17:B20"/>
    <mergeCell ref="AN25:AO25"/>
    <mergeCell ref="AN26:AO26"/>
    <mergeCell ref="AN21:AO21"/>
    <mergeCell ref="AN22:AO22"/>
    <mergeCell ref="AN9:AO9"/>
    <mergeCell ref="AN11:AO11"/>
    <mergeCell ref="AN13:AO13"/>
    <mergeCell ref="AN15:AO15"/>
    <mergeCell ref="AN17:AO17"/>
    <mergeCell ref="AN19:AO19"/>
    <mergeCell ref="B13:B16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  <mergeCell ref="A30:C30"/>
    <mergeCell ref="D30:J30"/>
    <mergeCell ref="D29:J29"/>
    <mergeCell ref="A21:C24"/>
    <mergeCell ref="A27:L27"/>
  </mergeCells>
  <printOptions horizontalCentered="1"/>
  <pageMargins left="0.25" right="0.25" top="0.75" bottom="0.75" header="0.3" footer="0.3"/>
  <pageSetup paperSize="9" scale="74" orientation="landscape" r:id="rId1"/>
  <ignoredErrors>
    <ignoredError sqref="AP10:AP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AZ46"/>
  <sheetViews>
    <sheetView topLeftCell="A4" zoomScaleNormal="100" workbookViewId="0">
      <selection activeCell="O12" sqref="O12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85546875" customWidth="1"/>
    <col min="5" max="5" width="3.140625" customWidth="1"/>
    <col min="6" max="6" width="6.140625" customWidth="1"/>
    <col min="7" max="7" width="5.42578125" customWidth="1"/>
    <col min="8" max="8" width="4.85546875" customWidth="1"/>
    <col min="9" max="10" width="5" customWidth="1"/>
    <col min="11" max="11" width="3.28515625" customWidth="1"/>
    <col min="12" max="12" width="3.140625" customWidth="1"/>
    <col min="13" max="13" width="4.7109375" customWidth="1"/>
    <col min="14" max="14" width="5" customWidth="1"/>
    <col min="15" max="16" width="4.7109375" customWidth="1"/>
    <col min="17" max="17" width="4.85546875" customWidth="1"/>
    <col min="18" max="19" width="3.28515625" customWidth="1"/>
    <col min="20" max="22" width="5" customWidth="1"/>
    <col min="23" max="23" width="4.7109375" customWidth="1"/>
    <col min="24" max="24" width="4.85546875" customWidth="1"/>
    <col min="25" max="26" width="3" customWidth="1"/>
    <col min="27" max="28" width="3.28515625" customWidth="1"/>
    <col min="29" max="29" width="3" bestFit="1" customWidth="1"/>
    <col min="30" max="31" width="3.140625" customWidth="1"/>
    <col min="32" max="32" width="3" customWidth="1"/>
    <col min="33" max="33" width="3.140625" customWidth="1"/>
    <col min="34" max="34" width="3.28515625" customWidth="1"/>
    <col min="35" max="35" width="7.7109375" customWidth="1"/>
    <col min="36" max="36" width="6.28515625" customWidth="1"/>
    <col min="37" max="37" width="9.7109375" customWidth="1"/>
    <col min="38" max="38" width="9.42578125" customWidth="1"/>
    <col min="39" max="39" width="0.5703125" hidden="1" customWidth="1"/>
    <col min="40" max="40" width="10.42578125" hidden="1" customWidth="1"/>
  </cols>
  <sheetData>
    <row r="1" spans="1:41" ht="18.75" x14ac:dyDescent="0.25">
      <c r="A1" s="1" t="s">
        <v>0</v>
      </c>
    </row>
    <row r="2" spans="1:41" ht="13.15" customHeight="1" x14ac:dyDescent="0.25">
      <c r="A2" s="4"/>
    </row>
    <row r="3" spans="1:41" ht="34.15" customHeight="1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</row>
    <row r="4" spans="1:41" x14ac:dyDescent="0.25">
      <c r="A4" s="463" t="s">
        <v>2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</row>
    <row r="5" spans="1:41" x14ac:dyDescent="0.25">
      <c r="A5" s="466" t="s">
        <v>27</v>
      </c>
      <c r="B5" s="466"/>
      <c r="C5" s="466"/>
      <c r="D5" s="466"/>
      <c r="E5" s="466"/>
      <c r="F5" s="466"/>
      <c r="G5" s="467" t="str">
        <f>'Introducere SEM I'!C13</f>
        <v>.…………………………………………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</row>
    <row r="6" spans="1:41" x14ac:dyDescent="0.25">
      <c r="A6" s="455" t="s">
        <v>28</v>
      </c>
      <c r="B6" s="455"/>
      <c r="C6" s="456" t="str">
        <f>'Introducere SEM I'!B14</f>
        <v>………………………………………………………………….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</row>
    <row r="7" spans="1:41" ht="16.5" thickBot="1" x14ac:dyDescent="0.3">
      <c r="A7" s="468" t="s">
        <v>79</v>
      </c>
      <c r="B7" s="468"/>
      <c r="C7" s="468"/>
      <c r="D7" s="468"/>
      <c r="E7" s="454" t="s">
        <v>29</v>
      </c>
      <c r="F7" s="454"/>
      <c r="G7" s="454"/>
      <c r="H7" s="113" t="s">
        <v>78</v>
      </c>
      <c r="I7" s="113"/>
      <c r="J7" s="457" t="s">
        <v>30</v>
      </c>
      <c r="K7" s="457"/>
      <c r="L7" s="457"/>
      <c r="M7" s="457" t="str">
        <f>'Introducere SEM I'!B12</f>
        <v>………………………</v>
      </c>
      <c r="N7" s="457"/>
      <c r="O7" s="457"/>
      <c r="P7" s="113"/>
      <c r="Q7" s="113"/>
      <c r="R7" s="113" t="s">
        <v>77</v>
      </c>
      <c r="S7" s="113"/>
      <c r="T7" s="113"/>
      <c r="U7" s="113"/>
    </row>
    <row r="8" spans="1:41" ht="94.5" customHeight="1" thickBot="1" x14ac:dyDescent="0.3">
      <c r="A8" s="532" t="s">
        <v>3</v>
      </c>
      <c r="B8" s="533"/>
      <c r="C8" s="82" t="s">
        <v>4</v>
      </c>
      <c r="D8" s="82" t="s">
        <v>5</v>
      </c>
      <c r="E8" s="55">
        <v>1</v>
      </c>
      <c r="F8" s="55">
        <v>2</v>
      </c>
      <c r="G8" s="55">
        <v>3</v>
      </c>
      <c r="H8" s="55">
        <v>4</v>
      </c>
      <c r="I8" s="55">
        <v>5</v>
      </c>
      <c r="J8" s="55">
        <v>6</v>
      </c>
      <c r="K8" s="55">
        <v>7</v>
      </c>
      <c r="L8" s="55">
        <v>8</v>
      </c>
      <c r="M8" s="55">
        <v>9</v>
      </c>
      <c r="N8" s="55">
        <v>10</v>
      </c>
      <c r="O8" s="55">
        <v>11</v>
      </c>
      <c r="P8" s="55">
        <v>12</v>
      </c>
      <c r="Q8" s="55">
        <v>13</v>
      </c>
      <c r="R8" s="55">
        <v>14</v>
      </c>
      <c r="S8" s="55">
        <v>15</v>
      </c>
      <c r="T8" s="55">
        <v>16</v>
      </c>
      <c r="U8" s="55">
        <v>17</v>
      </c>
      <c r="V8" s="55">
        <v>18</v>
      </c>
      <c r="W8" s="55">
        <v>19</v>
      </c>
      <c r="X8" s="55">
        <v>20</v>
      </c>
      <c r="Y8" s="55">
        <v>21</v>
      </c>
      <c r="Z8" s="86">
        <v>22</v>
      </c>
      <c r="AA8" s="87">
        <v>23</v>
      </c>
      <c r="AB8" s="55">
        <v>24</v>
      </c>
      <c r="AC8" s="55">
        <v>25</v>
      </c>
      <c r="AD8" s="55">
        <v>26</v>
      </c>
      <c r="AE8" s="55">
        <v>27</v>
      </c>
      <c r="AF8" s="55">
        <v>28</v>
      </c>
      <c r="AG8" s="55">
        <v>29</v>
      </c>
      <c r="AH8" s="55">
        <v>30</v>
      </c>
      <c r="AI8" s="20" t="s">
        <v>6</v>
      </c>
      <c r="AJ8" s="17" t="s">
        <v>7</v>
      </c>
      <c r="AK8" s="18" t="s">
        <v>8</v>
      </c>
      <c r="AL8" s="83" t="s">
        <v>9</v>
      </c>
      <c r="AM8" s="516"/>
      <c r="AN8" s="517"/>
      <c r="AO8" s="167"/>
    </row>
    <row r="9" spans="1:41" ht="15.75" thickBot="1" x14ac:dyDescent="0.3">
      <c r="A9" s="477" t="s">
        <v>83</v>
      </c>
      <c r="B9" s="531" t="s">
        <v>10</v>
      </c>
      <c r="C9" s="6" t="s">
        <v>11</v>
      </c>
      <c r="D9" s="6" t="s">
        <v>12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3"/>
      <c r="AA9" s="141"/>
      <c r="AB9" s="139"/>
      <c r="AC9" s="139"/>
      <c r="AD9" s="139"/>
      <c r="AE9" s="139"/>
      <c r="AF9" s="139"/>
      <c r="AG9" s="139"/>
      <c r="AH9" s="139"/>
      <c r="AI9" s="102">
        <f t="shared" ref="AI9:AI14" si="0">SUM(F9:AH9)</f>
        <v>0</v>
      </c>
      <c r="AJ9" s="147">
        <v>0</v>
      </c>
      <c r="AK9" s="110">
        <f>AI9*0.2</f>
        <v>0</v>
      </c>
      <c r="AL9" s="111"/>
      <c r="AM9" s="516"/>
      <c r="AN9" s="517"/>
      <c r="AO9" s="167"/>
    </row>
    <row r="10" spans="1:41" ht="15.75" thickBot="1" x14ac:dyDescent="0.3">
      <c r="A10" s="477"/>
      <c r="B10" s="531"/>
      <c r="C10" s="6" t="s">
        <v>13</v>
      </c>
      <c r="D10" s="6" t="s">
        <v>14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02">
        <f t="shared" si="0"/>
        <v>0</v>
      </c>
      <c r="AJ10" s="109">
        <v>0</v>
      </c>
      <c r="AK10" s="110"/>
      <c r="AL10" s="112">
        <f t="shared" ref="AL10" si="1">AI10/10</f>
        <v>0</v>
      </c>
      <c r="AM10" s="516"/>
      <c r="AN10" s="517"/>
      <c r="AO10" s="167"/>
    </row>
    <row r="11" spans="1:41" ht="15.75" thickBot="1" x14ac:dyDescent="0.3">
      <c r="A11" s="477"/>
      <c r="B11" s="480" t="s">
        <v>15</v>
      </c>
      <c r="C11" s="6" t="s">
        <v>11</v>
      </c>
      <c r="D11" s="6" t="s">
        <v>12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02">
        <f t="shared" si="0"/>
        <v>0</v>
      </c>
      <c r="AJ11" s="147">
        <v>0</v>
      </c>
      <c r="AK11" s="110">
        <f t="shared" ref="AK11:AK13" si="2">AI11*0.2</f>
        <v>0</v>
      </c>
      <c r="AL11" s="112"/>
      <c r="AM11" s="516"/>
      <c r="AN11" s="517"/>
      <c r="AO11" s="167"/>
    </row>
    <row r="12" spans="1:41" ht="15.75" thickBot="1" x14ac:dyDescent="0.3">
      <c r="A12" s="477"/>
      <c r="B12" s="481"/>
      <c r="C12" s="6" t="s">
        <v>13</v>
      </c>
      <c r="D12" s="6" t="s">
        <v>14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02">
        <f t="shared" si="0"/>
        <v>0</v>
      </c>
      <c r="AJ12" s="109">
        <v>0</v>
      </c>
      <c r="AK12" s="110"/>
      <c r="AL12" s="112">
        <f t="shared" ref="AL12" si="3">AI12/10</f>
        <v>0</v>
      </c>
      <c r="AM12" s="516"/>
      <c r="AN12" s="517"/>
      <c r="AO12" s="167"/>
    </row>
    <row r="13" spans="1:41" ht="15.75" thickBot="1" x14ac:dyDescent="0.3">
      <c r="A13" s="477"/>
      <c r="B13" s="480" t="s">
        <v>16</v>
      </c>
      <c r="C13" s="6" t="s">
        <v>11</v>
      </c>
      <c r="D13" s="6" t="s">
        <v>12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02">
        <f t="shared" si="0"/>
        <v>0</v>
      </c>
      <c r="AJ13" s="147">
        <v>0</v>
      </c>
      <c r="AK13" s="110">
        <f t="shared" si="2"/>
        <v>0</v>
      </c>
      <c r="AL13" s="112"/>
      <c r="AM13" s="516"/>
      <c r="AN13" s="517"/>
      <c r="AO13" s="167"/>
    </row>
    <row r="14" spans="1:41" ht="15.75" thickBot="1" x14ac:dyDescent="0.3">
      <c r="A14" s="530"/>
      <c r="B14" s="481"/>
      <c r="C14" s="6" t="s">
        <v>13</v>
      </c>
      <c r="D14" s="6" t="s">
        <v>14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02">
        <f t="shared" si="0"/>
        <v>0</v>
      </c>
      <c r="AJ14" s="109">
        <v>0</v>
      </c>
      <c r="AK14" s="110"/>
      <c r="AL14" s="112">
        <f t="shared" ref="AL14" si="4">AI14/10</f>
        <v>0</v>
      </c>
      <c r="AM14" s="516"/>
      <c r="AN14" s="517"/>
      <c r="AO14" s="167"/>
    </row>
    <row r="15" spans="1:41" ht="24" customHeight="1" thickBot="1" x14ac:dyDescent="0.3">
      <c r="A15" s="470" t="s">
        <v>122</v>
      </c>
      <c r="B15" s="471"/>
      <c r="C15" s="472"/>
      <c r="D15" s="15" t="s">
        <v>12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77"/>
      <c r="X15" s="77"/>
      <c r="Y15" s="78"/>
      <c r="Z15" s="95"/>
      <c r="AA15" s="78"/>
      <c r="AB15" s="77"/>
      <c r="AC15" s="58"/>
      <c r="AD15" s="58"/>
      <c r="AE15" s="58"/>
      <c r="AF15" s="58"/>
      <c r="AG15" s="58"/>
      <c r="AH15" s="58"/>
      <c r="AI15" s="98">
        <f>AI9+AI11+AI13</f>
        <v>0</v>
      </c>
      <c r="AJ15" s="101">
        <f>AJ9+AJ11+AJ13</f>
        <v>0</v>
      </c>
      <c r="AK15" s="128">
        <f>SUM(AK9:AK14)</f>
        <v>0</v>
      </c>
      <c r="AL15" s="108"/>
      <c r="AM15" s="516"/>
      <c r="AN15" s="521"/>
      <c r="AO15" s="167"/>
    </row>
    <row r="16" spans="1:41" ht="30" customHeight="1" thickBot="1" x14ac:dyDescent="0.3">
      <c r="A16" s="473"/>
      <c r="B16" s="474"/>
      <c r="C16" s="475"/>
      <c r="D16" s="15" t="s">
        <v>14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79"/>
      <c r="X16" s="80"/>
      <c r="Y16" s="79"/>
      <c r="Z16" s="81"/>
      <c r="AA16" s="79"/>
      <c r="AB16" s="80"/>
      <c r="AC16" s="58"/>
      <c r="AD16" s="58"/>
      <c r="AE16" s="58"/>
      <c r="AF16" s="58"/>
      <c r="AG16" s="58"/>
      <c r="AH16" s="58"/>
      <c r="AI16" s="98">
        <f>AI10+AI12+AI14</f>
        <v>0</v>
      </c>
      <c r="AJ16" s="101">
        <f>AJ10+AJ12+AJ14</f>
        <v>0</v>
      </c>
      <c r="AK16" s="107"/>
      <c r="AL16" s="129">
        <f>SUM(AL9:AL14)</f>
        <v>0</v>
      </c>
      <c r="AM16" s="516"/>
      <c r="AN16" s="521"/>
      <c r="AO16" s="167"/>
    </row>
    <row r="17" spans="1:52" x14ac:dyDescent="0.25">
      <c r="A17" s="464" t="s">
        <v>17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  <c r="AL17" s="464"/>
      <c r="AM17" s="464"/>
      <c r="AN17" s="464"/>
      <c r="AO17" s="167"/>
    </row>
    <row r="18" spans="1:52" x14ac:dyDescent="0.25">
      <c r="A18" s="464" t="s">
        <v>18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164"/>
      <c r="AM18" s="460"/>
      <c r="AN18" s="460"/>
      <c r="AO18" s="167"/>
    </row>
    <row r="19" spans="1:52" x14ac:dyDescent="0.25">
      <c r="A19" s="464" t="s">
        <v>19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164"/>
      <c r="AM19" s="460"/>
      <c r="AN19" s="460"/>
      <c r="AO19" s="167"/>
    </row>
    <row r="20" spans="1:52" x14ac:dyDescent="0.25">
      <c r="A20" s="464" t="s">
        <v>20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167"/>
    </row>
    <row r="21" spans="1:52" ht="36.6" customHeight="1" x14ac:dyDescent="0.25">
      <c r="A21" s="528" t="s">
        <v>21</v>
      </c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167"/>
    </row>
    <row r="22" spans="1:52" ht="14.45" customHeight="1" x14ac:dyDescent="0.25">
      <c r="A22" s="529" t="s">
        <v>22</v>
      </c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L22" s="529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58" t="s">
        <v>23</v>
      </c>
      <c r="AA22" s="458"/>
      <c r="AB22" s="458"/>
      <c r="AC22" s="458"/>
      <c r="AD22" s="458"/>
      <c r="AE22" s="458"/>
      <c r="AF22" s="458"/>
      <c r="AG22" s="458"/>
      <c r="AH22" s="458"/>
      <c r="AI22" s="458"/>
      <c r="AJ22" s="461"/>
      <c r="AK22" s="461"/>
      <c r="AL22" s="165"/>
      <c r="AM22" s="165"/>
      <c r="AN22" s="118"/>
      <c r="AO22" s="167"/>
    </row>
    <row r="23" spans="1:52" ht="15.75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4"/>
      <c r="L23" s="114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115"/>
      <c r="AA23" s="115"/>
      <c r="AB23" s="115"/>
      <c r="AC23" s="115"/>
      <c r="AD23" s="115"/>
      <c r="AE23" s="115"/>
      <c r="AF23" s="115"/>
      <c r="AG23" s="115"/>
      <c r="AH23" s="114"/>
      <c r="AI23" s="114"/>
      <c r="AJ23" s="461"/>
      <c r="AK23" s="461"/>
      <c r="AL23" s="165"/>
      <c r="AM23" s="165"/>
      <c r="AN23" s="118"/>
      <c r="AO23" s="167"/>
    </row>
    <row r="24" spans="1:52" ht="15.75" x14ac:dyDescent="0.25">
      <c r="A24" s="163" t="s">
        <v>24</v>
      </c>
      <c r="B24" s="163"/>
      <c r="C24" s="163"/>
      <c r="D24" s="458" t="str">
        <f>'Introducere SEM I'!D10</f>
        <v>.......................</v>
      </c>
      <c r="E24" s="458"/>
      <c r="F24" s="458"/>
      <c r="G24" s="458"/>
      <c r="H24" s="458"/>
      <c r="I24" s="458"/>
      <c r="J24" s="458"/>
      <c r="K24" s="458"/>
      <c r="L24" s="458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458" t="str">
        <f>'Introducere SEM I'!D11</f>
        <v>.......................</v>
      </c>
      <c r="AA24" s="458"/>
      <c r="AB24" s="458"/>
      <c r="AC24" s="458"/>
      <c r="AD24" s="458"/>
      <c r="AE24" s="458"/>
      <c r="AF24" s="458"/>
      <c r="AG24" s="458"/>
      <c r="AH24" s="163"/>
      <c r="AI24" s="163"/>
      <c r="AJ24" s="163"/>
      <c r="AK24" s="163"/>
      <c r="AL24" s="163"/>
      <c r="AM24" s="163"/>
      <c r="AN24" s="163"/>
      <c r="AO24" s="167"/>
    </row>
    <row r="25" spans="1:52" ht="15.75" x14ac:dyDescent="0.25">
      <c r="A25" s="459" t="s">
        <v>25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167"/>
    </row>
    <row r="26" spans="1:52" ht="15.75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7"/>
    </row>
    <row r="27" spans="1:52" x14ac:dyDescent="0.25">
      <c r="A27" s="526" t="s">
        <v>26</v>
      </c>
      <c r="B27" s="526"/>
      <c r="C27" s="526"/>
      <c r="D27" s="527"/>
      <c r="E27" s="527"/>
      <c r="F27" s="164"/>
      <c r="G27" s="164"/>
      <c r="H27" s="164"/>
      <c r="I27" s="164"/>
      <c r="J27" s="164"/>
      <c r="K27" s="164"/>
      <c r="L27" s="164"/>
      <c r="M27" s="164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465"/>
      <c r="Y27" s="465"/>
      <c r="Z27" s="166"/>
      <c r="AA27" s="465"/>
      <c r="AB27" s="465"/>
      <c r="AC27" s="171"/>
      <c r="AD27" s="465"/>
      <c r="AE27" s="465"/>
      <c r="AF27" s="465"/>
      <c r="AG27" s="465"/>
      <c r="AH27" s="465"/>
      <c r="AI27" s="465"/>
      <c r="AJ27" s="465"/>
      <c r="AK27" s="465"/>
      <c r="AL27" s="166"/>
      <c r="AM27" s="166"/>
      <c r="AN27" s="166"/>
      <c r="AO27" s="523"/>
      <c r="AP27" s="523"/>
      <c r="AQ27" s="460"/>
      <c r="AR27" s="460"/>
      <c r="AS27" s="460"/>
      <c r="AT27" s="460"/>
      <c r="AU27" s="460"/>
      <c r="AV27" s="460"/>
      <c r="AW27" s="460"/>
      <c r="AX27" s="460"/>
      <c r="AY27" s="460"/>
      <c r="AZ27" s="460"/>
    </row>
    <row r="28" spans="1:52" x14ac:dyDescent="0.25">
      <c r="A28" s="524" t="s">
        <v>68</v>
      </c>
      <c r="B28" s="524"/>
      <c r="C28" s="524"/>
      <c r="D28" s="524"/>
      <c r="E28" s="524"/>
      <c r="F28" s="164"/>
      <c r="G28" s="164"/>
      <c r="H28" s="164"/>
      <c r="I28" s="164"/>
      <c r="J28" s="164"/>
      <c r="K28" s="164"/>
      <c r="L28" s="164"/>
      <c r="M28" s="164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8"/>
      <c r="AP28" s="168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</row>
    <row r="29" spans="1:52" x14ac:dyDescent="0.25">
      <c r="A29" s="525" t="s">
        <v>69</v>
      </c>
      <c r="B29" s="525"/>
      <c r="C29" s="525"/>
      <c r="D29" s="525"/>
      <c r="E29" s="525"/>
      <c r="F29" s="164"/>
      <c r="G29" s="164"/>
      <c r="H29" s="164"/>
      <c r="I29" s="164"/>
      <c r="J29" s="164"/>
      <c r="K29" s="164"/>
      <c r="L29" s="164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8"/>
      <c r="AI29" s="164"/>
      <c r="AJ29" s="164"/>
      <c r="AK29" s="164"/>
    </row>
    <row r="30" spans="1:52" x14ac:dyDescent="0.25">
      <c r="A30" s="501"/>
      <c r="B30" s="501"/>
      <c r="C30" s="501"/>
      <c r="D30" s="501"/>
      <c r="E30" s="501"/>
      <c r="F30" s="164"/>
      <c r="G30" s="164"/>
      <c r="H30" s="164"/>
      <c r="I30" s="164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465"/>
      <c r="Y30" s="465"/>
      <c r="Z30" s="166"/>
      <c r="AA30" s="465"/>
      <c r="AB30" s="465"/>
      <c r="AC30" s="171"/>
      <c r="AD30" s="465"/>
      <c r="AE30" s="465"/>
      <c r="AF30" s="465"/>
      <c r="AG30" s="465"/>
      <c r="AH30" s="465"/>
      <c r="AI30" s="465"/>
      <c r="AJ30" s="465"/>
      <c r="AK30" s="465"/>
      <c r="AL30" s="166"/>
      <c r="AM30" s="166"/>
      <c r="AN30" s="166"/>
      <c r="AO30" s="523"/>
      <c r="AP30" s="523"/>
      <c r="AQ30" s="460"/>
      <c r="AR30" s="460"/>
      <c r="AS30" s="460"/>
      <c r="AT30" s="460"/>
      <c r="AU30" s="460"/>
      <c r="AV30" s="460"/>
      <c r="AW30" s="460"/>
      <c r="AX30" s="460"/>
      <c r="AY30" s="460"/>
      <c r="AZ30" s="460"/>
    </row>
    <row r="33" spans="1:47" x14ac:dyDescent="0.25">
      <c r="F33" s="164"/>
      <c r="G33" s="164"/>
      <c r="H33" s="164"/>
      <c r="I33" s="164"/>
      <c r="J33" s="164"/>
      <c r="K33" s="164"/>
      <c r="L33" s="164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8"/>
      <c r="AI33" s="164"/>
      <c r="AJ33" s="164"/>
      <c r="AK33" s="164"/>
    </row>
    <row r="34" spans="1:47" x14ac:dyDescent="0.25">
      <c r="A34" s="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6"/>
      <c r="AE34" s="166"/>
      <c r="AF34" s="166"/>
      <c r="AG34" s="166"/>
      <c r="AH34" s="168"/>
      <c r="AI34" s="164"/>
      <c r="AJ34" s="164"/>
      <c r="AK34" s="164"/>
    </row>
    <row r="35" spans="1:47" x14ac:dyDescent="0.2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</row>
    <row r="36" spans="1:47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</row>
    <row r="37" spans="1:47" x14ac:dyDescent="0.25">
      <c r="A37" s="164"/>
      <c r="B37" s="169"/>
      <c r="C37" s="169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</row>
    <row r="38" spans="1:47" x14ac:dyDescent="0.25">
      <c r="A38" s="164"/>
      <c r="B38" s="169"/>
      <c r="C38" s="169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</row>
    <row r="39" spans="1:47" x14ac:dyDescent="0.25">
      <c r="A39" s="164"/>
      <c r="B39" s="169"/>
      <c r="C39" s="169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</row>
    <row r="40" spans="1:47" x14ac:dyDescent="0.25">
      <c r="A40" s="164"/>
      <c r="B40" s="169"/>
      <c r="C40" s="169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</row>
    <row r="41" spans="1:47" x14ac:dyDescent="0.25">
      <c r="A41" s="9"/>
    </row>
    <row r="42" spans="1:47" x14ac:dyDescent="0.25">
      <c r="A42" s="9"/>
    </row>
    <row r="43" spans="1:47" x14ac:dyDescent="0.25">
      <c r="A43" s="9"/>
    </row>
    <row r="44" spans="1:47" x14ac:dyDescent="0.25">
      <c r="A44" s="9"/>
    </row>
    <row r="45" spans="1:47" x14ac:dyDescent="0.25">
      <c r="A45" s="9"/>
    </row>
    <row r="46" spans="1:47" x14ac:dyDescent="0.25">
      <c r="A46" s="3"/>
    </row>
  </sheetData>
  <sheetProtection algorithmName="SHA-512" hashValue="wuKJ5+cWFFDGTXgdnxJrqXtKOQdePAXqEPfnq/xXUtSHzZXlXDkcuKbpaHxKZLfpOw9XGeAdcvSo7LNdluMUsw==" saltValue="5PQKUcMBh9rVlAN7OCfliA==" spinCount="100000" sheet="1" objects="1" scenarios="1"/>
  <mergeCells count="82"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  <mergeCell ref="A9:A14"/>
    <mergeCell ref="B9:B10"/>
    <mergeCell ref="AM9:AN9"/>
    <mergeCell ref="AM10:AN10"/>
    <mergeCell ref="B11:B12"/>
    <mergeCell ref="AM11:AN11"/>
    <mergeCell ref="AM12:AN12"/>
    <mergeCell ref="B13:B14"/>
    <mergeCell ref="AM13:AN13"/>
    <mergeCell ref="AM14:AN14"/>
    <mergeCell ref="A15:C16"/>
    <mergeCell ref="AM15:AN15"/>
    <mergeCell ref="AM16:AN16"/>
    <mergeCell ref="A17:AN17"/>
    <mergeCell ref="A18:AK18"/>
    <mergeCell ref="AM18:AN18"/>
    <mergeCell ref="A19:AK19"/>
    <mergeCell ref="AM19:AN19"/>
    <mergeCell ref="A20:AN20"/>
    <mergeCell ref="A21:AN21"/>
    <mergeCell ref="A22:L22"/>
    <mergeCell ref="M22:M23"/>
    <mergeCell ref="N22:N23"/>
    <mergeCell ref="O22:O23"/>
    <mergeCell ref="P22:P23"/>
    <mergeCell ref="Q22:Q23"/>
    <mergeCell ref="AJ22:AK22"/>
    <mergeCell ref="AJ23:AK23"/>
    <mergeCell ref="D24:L24"/>
    <mergeCell ref="Z24:AG24"/>
    <mergeCell ref="R22:R23"/>
    <mergeCell ref="S22:S23"/>
    <mergeCell ref="T22:T23"/>
    <mergeCell ref="U22:U23"/>
    <mergeCell ref="V22:V23"/>
    <mergeCell ref="W22:W23"/>
    <mergeCell ref="X22:X23"/>
    <mergeCell ref="Y22:Y23"/>
    <mergeCell ref="Z22:AI22"/>
    <mergeCell ref="A25:Z25"/>
    <mergeCell ref="AA25:AN25"/>
    <mergeCell ref="A27:C27"/>
    <mergeCell ref="D27:E27"/>
    <mergeCell ref="X27:Y27"/>
    <mergeCell ref="AA27:AB27"/>
    <mergeCell ref="AD27:AE27"/>
    <mergeCell ref="AF27:AG27"/>
    <mergeCell ref="AH27:AI27"/>
    <mergeCell ref="AY27:AZ27"/>
    <mergeCell ref="A28:E28"/>
    <mergeCell ref="A29:E29"/>
    <mergeCell ref="A30:E30"/>
    <mergeCell ref="X30:Y30"/>
    <mergeCell ref="AA30:AB30"/>
    <mergeCell ref="AD30:AE30"/>
    <mergeCell ref="AF30:AG30"/>
    <mergeCell ref="AH30:AI30"/>
    <mergeCell ref="AJ27:AK27"/>
    <mergeCell ref="AO27:AP27"/>
    <mergeCell ref="AQ27:AR27"/>
    <mergeCell ref="AS27:AT27"/>
    <mergeCell ref="AU27:AV27"/>
    <mergeCell ref="AW27:AX27"/>
    <mergeCell ref="AY30:AZ30"/>
    <mergeCell ref="AW30:AX30"/>
    <mergeCell ref="AJ30:AK30"/>
    <mergeCell ref="AO30:AP30"/>
    <mergeCell ref="AQ30:AR30"/>
    <mergeCell ref="AS30:AT30"/>
    <mergeCell ref="AU30:AV30"/>
  </mergeCells>
  <printOptions horizontalCentered="1"/>
  <pageMargins left="0.25" right="0.25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BA46"/>
  <sheetViews>
    <sheetView topLeftCell="A4" zoomScaleNormal="100" workbookViewId="0">
      <selection activeCell="J10" sqref="J10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85546875" customWidth="1"/>
    <col min="5" max="5" width="3.140625" customWidth="1"/>
    <col min="6" max="6" width="6.140625" customWidth="1"/>
    <col min="7" max="7" width="5.42578125" customWidth="1"/>
    <col min="8" max="8" width="4.85546875" customWidth="1"/>
    <col min="9" max="10" width="5" customWidth="1"/>
    <col min="11" max="11" width="3.28515625" customWidth="1"/>
    <col min="12" max="12" width="3.140625" customWidth="1"/>
    <col min="13" max="13" width="4.7109375" customWidth="1"/>
    <col min="14" max="14" width="5" customWidth="1"/>
    <col min="15" max="16" width="4.7109375" customWidth="1"/>
    <col min="17" max="17" width="4.85546875" customWidth="1"/>
    <col min="18" max="19" width="3.28515625" customWidth="1"/>
    <col min="20" max="22" width="5" customWidth="1"/>
    <col min="23" max="23" width="4.7109375" customWidth="1"/>
    <col min="24" max="24" width="4.85546875" customWidth="1"/>
    <col min="25" max="26" width="3" customWidth="1"/>
    <col min="27" max="28" width="3.28515625" customWidth="1"/>
    <col min="29" max="30" width="3" bestFit="1" customWidth="1"/>
    <col min="31" max="32" width="3.140625" customWidth="1"/>
    <col min="33" max="33" width="3" customWidth="1"/>
    <col min="34" max="34" width="3.140625" customWidth="1"/>
    <col min="35" max="35" width="3.28515625" customWidth="1"/>
    <col min="36" max="36" width="7.7109375" customWidth="1"/>
    <col min="37" max="37" width="6.28515625" customWidth="1"/>
    <col min="38" max="38" width="9.7109375" customWidth="1"/>
    <col min="39" max="39" width="9.42578125" customWidth="1"/>
    <col min="40" max="40" width="0.57031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25">
      <c r="A2" s="4"/>
    </row>
    <row r="3" spans="1:42" ht="34.15" customHeight="1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</row>
    <row r="4" spans="1:42" x14ac:dyDescent="0.25">
      <c r="A4" s="463" t="s">
        <v>2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</row>
    <row r="5" spans="1:42" x14ac:dyDescent="0.25">
      <c r="A5" s="466" t="s">
        <v>27</v>
      </c>
      <c r="B5" s="466"/>
      <c r="C5" s="466"/>
      <c r="D5" s="466"/>
      <c r="E5" s="466"/>
      <c r="F5" s="466"/>
      <c r="G5" s="467" t="str">
        <f>'Introducere SEM I'!C13</f>
        <v>.…………………………………………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</row>
    <row r="6" spans="1:42" x14ac:dyDescent="0.25">
      <c r="A6" s="455" t="s">
        <v>28</v>
      </c>
      <c r="B6" s="455"/>
      <c r="C6" s="456" t="str">
        <f>'Introducere SEM I'!B14</f>
        <v>………………………………………………………………….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</row>
    <row r="7" spans="1:42" ht="16.5" thickBot="1" x14ac:dyDescent="0.3">
      <c r="A7" s="468" t="s">
        <v>79</v>
      </c>
      <c r="B7" s="468"/>
      <c r="C7" s="468"/>
      <c r="D7" s="468"/>
      <c r="E7" s="454" t="s">
        <v>29</v>
      </c>
      <c r="F7" s="454"/>
      <c r="G7" s="454"/>
      <c r="H7" s="113" t="s">
        <v>78</v>
      </c>
      <c r="I7" s="113"/>
      <c r="J7" s="457" t="s">
        <v>30</v>
      </c>
      <c r="K7" s="457"/>
      <c r="L7" s="457"/>
      <c r="M7" s="457" t="str">
        <f>'Introducere SEM I'!B12</f>
        <v>………………………</v>
      </c>
      <c r="N7" s="457"/>
      <c r="O7" s="457"/>
      <c r="P7" s="113"/>
      <c r="Q7" s="113"/>
      <c r="R7" s="113" t="s">
        <v>71</v>
      </c>
      <c r="S7" s="113"/>
      <c r="T7" s="113"/>
      <c r="U7" s="113"/>
    </row>
    <row r="8" spans="1:42" ht="94.5" customHeight="1" thickBot="1" x14ac:dyDescent="0.3">
      <c r="A8" s="532" t="s">
        <v>3</v>
      </c>
      <c r="B8" s="533"/>
      <c r="C8" s="82" t="s">
        <v>4</v>
      </c>
      <c r="D8" s="82" t="s">
        <v>5</v>
      </c>
      <c r="E8" s="55">
        <v>1</v>
      </c>
      <c r="F8" s="55">
        <v>2</v>
      </c>
      <c r="G8" s="55">
        <v>3</v>
      </c>
      <c r="H8" s="55">
        <v>4</v>
      </c>
      <c r="I8" s="55">
        <v>5</v>
      </c>
      <c r="J8" s="55">
        <v>6</v>
      </c>
      <c r="K8" s="55">
        <v>7</v>
      </c>
      <c r="L8" s="55">
        <v>8</v>
      </c>
      <c r="M8" s="55">
        <v>9</v>
      </c>
      <c r="N8" s="55">
        <v>10</v>
      </c>
      <c r="O8" s="55">
        <v>11</v>
      </c>
      <c r="P8" s="55">
        <v>12</v>
      </c>
      <c r="Q8" s="55">
        <v>13</v>
      </c>
      <c r="R8" s="55">
        <v>14</v>
      </c>
      <c r="S8" s="55">
        <v>15</v>
      </c>
      <c r="T8" s="55">
        <v>16</v>
      </c>
      <c r="U8" s="55">
        <v>17</v>
      </c>
      <c r="V8" s="55">
        <v>18</v>
      </c>
      <c r="W8" s="55">
        <v>19</v>
      </c>
      <c r="X8" s="55">
        <v>20</v>
      </c>
      <c r="Y8" s="55">
        <v>21</v>
      </c>
      <c r="Z8" s="86">
        <v>22</v>
      </c>
      <c r="AA8" s="87">
        <v>23</v>
      </c>
      <c r="AB8" s="55">
        <v>24</v>
      </c>
      <c r="AC8" s="55">
        <v>25</v>
      </c>
      <c r="AD8" s="55">
        <v>26</v>
      </c>
      <c r="AE8" s="55">
        <v>27</v>
      </c>
      <c r="AF8" s="55">
        <v>28</v>
      </c>
      <c r="AG8" s="55">
        <v>29</v>
      </c>
      <c r="AH8" s="55">
        <v>30</v>
      </c>
      <c r="AI8" s="55">
        <v>31</v>
      </c>
      <c r="AJ8" s="20" t="s">
        <v>6</v>
      </c>
      <c r="AK8" s="17" t="s">
        <v>7</v>
      </c>
      <c r="AL8" s="18" t="s">
        <v>8</v>
      </c>
      <c r="AM8" s="83" t="s">
        <v>9</v>
      </c>
      <c r="AN8" s="516"/>
      <c r="AO8" s="517"/>
      <c r="AP8" s="167"/>
    </row>
    <row r="9" spans="1:42" ht="15.75" thickBot="1" x14ac:dyDescent="0.3">
      <c r="A9" s="477" t="s">
        <v>72</v>
      </c>
      <c r="B9" s="531" t="s">
        <v>10</v>
      </c>
      <c r="C9" s="6" t="s">
        <v>11</v>
      </c>
      <c r="D9" s="6" t="s">
        <v>12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3"/>
      <c r="AA9" s="141"/>
      <c r="AB9" s="139"/>
      <c r="AC9" s="139"/>
      <c r="AD9" s="139"/>
      <c r="AE9" s="139"/>
      <c r="AF9" s="139"/>
      <c r="AG9" s="139"/>
      <c r="AH9" s="139"/>
      <c r="AI9" s="139"/>
      <c r="AJ9" s="102">
        <f t="shared" ref="AJ9:AJ14" si="0">SUM(F9:AI9)</f>
        <v>0</v>
      </c>
      <c r="AK9" s="147">
        <v>0</v>
      </c>
      <c r="AL9" s="110">
        <f>AJ9*0.2</f>
        <v>0</v>
      </c>
      <c r="AM9" s="111"/>
      <c r="AN9" s="516"/>
      <c r="AO9" s="517"/>
      <c r="AP9" s="167"/>
    </row>
    <row r="10" spans="1:42" ht="15.75" thickBot="1" x14ac:dyDescent="0.3">
      <c r="A10" s="477"/>
      <c r="B10" s="531"/>
      <c r="C10" s="6" t="s">
        <v>13</v>
      </c>
      <c r="D10" s="6" t="s">
        <v>14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02">
        <f t="shared" si="0"/>
        <v>0</v>
      </c>
      <c r="AK10" s="109"/>
      <c r="AL10" s="110"/>
      <c r="AM10" s="112">
        <f t="shared" ref="AM10" si="1">AJ10/10</f>
        <v>0</v>
      </c>
      <c r="AN10" s="516"/>
      <c r="AO10" s="517"/>
      <c r="AP10" s="167"/>
    </row>
    <row r="11" spans="1:42" ht="15.75" thickBot="1" x14ac:dyDescent="0.3">
      <c r="A11" s="477"/>
      <c r="B11" s="480" t="s">
        <v>15</v>
      </c>
      <c r="C11" s="6" t="s">
        <v>11</v>
      </c>
      <c r="D11" s="6" t="s">
        <v>12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02">
        <f t="shared" si="0"/>
        <v>0</v>
      </c>
      <c r="AK11" s="147">
        <v>0</v>
      </c>
      <c r="AL11" s="110">
        <f t="shared" ref="AL11:AL13" si="2">AJ11*0.2</f>
        <v>0</v>
      </c>
      <c r="AM11" s="112"/>
      <c r="AN11" s="516"/>
      <c r="AO11" s="517"/>
      <c r="AP11" s="167"/>
    </row>
    <row r="12" spans="1:42" ht="15.75" thickBot="1" x14ac:dyDescent="0.3">
      <c r="A12" s="477"/>
      <c r="B12" s="481"/>
      <c r="C12" s="6" t="s">
        <v>13</v>
      </c>
      <c r="D12" s="6" t="s">
        <v>14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02">
        <f t="shared" si="0"/>
        <v>0</v>
      </c>
      <c r="AK12" s="109"/>
      <c r="AL12" s="110"/>
      <c r="AM12" s="112">
        <f t="shared" ref="AM12" si="3">AJ12/10</f>
        <v>0</v>
      </c>
      <c r="AN12" s="516"/>
      <c r="AO12" s="517"/>
      <c r="AP12" s="167"/>
    </row>
    <row r="13" spans="1:42" ht="15.75" thickBot="1" x14ac:dyDescent="0.3">
      <c r="A13" s="477"/>
      <c r="B13" s="480" t="s">
        <v>16</v>
      </c>
      <c r="C13" s="6" t="s">
        <v>11</v>
      </c>
      <c r="D13" s="6" t="s">
        <v>12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02">
        <f t="shared" si="0"/>
        <v>0</v>
      </c>
      <c r="AK13" s="147">
        <v>0</v>
      </c>
      <c r="AL13" s="110">
        <f t="shared" si="2"/>
        <v>0</v>
      </c>
      <c r="AM13" s="112"/>
      <c r="AN13" s="516"/>
      <c r="AO13" s="517"/>
      <c r="AP13" s="167"/>
    </row>
    <row r="14" spans="1:42" ht="15.75" thickBot="1" x14ac:dyDescent="0.3">
      <c r="A14" s="530"/>
      <c r="B14" s="481"/>
      <c r="C14" s="6" t="s">
        <v>13</v>
      </c>
      <c r="D14" s="6" t="s">
        <v>14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02">
        <f t="shared" si="0"/>
        <v>0</v>
      </c>
      <c r="AK14" s="109"/>
      <c r="AL14" s="110"/>
      <c r="AM14" s="112">
        <f t="shared" ref="AM14" si="4">AJ14/10</f>
        <v>0</v>
      </c>
      <c r="AN14" s="516"/>
      <c r="AO14" s="517"/>
      <c r="AP14" s="167"/>
    </row>
    <row r="15" spans="1:42" ht="24" customHeight="1" thickBot="1" x14ac:dyDescent="0.3">
      <c r="A15" s="470" t="s">
        <v>123</v>
      </c>
      <c r="B15" s="471"/>
      <c r="C15" s="472"/>
      <c r="D15" s="15" t="s">
        <v>12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77"/>
      <c r="X15" s="77"/>
      <c r="Y15" s="78"/>
      <c r="Z15" s="95"/>
      <c r="AA15" s="78"/>
      <c r="AB15" s="77"/>
      <c r="AC15" s="58"/>
      <c r="AD15" s="58"/>
      <c r="AE15" s="58"/>
      <c r="AF15" s="58"/>
      <c r="AG15" s="58"/>
      <c r="AH15" s="58"/>
      <c r="AI15" s="58"/>
      <c r="AJ15" s="98">
        <f>AJ9+AJ11+AJ13</f>
        <v>0</v>
      </c>
      <c r="AK15" s="161">
        <f>AK9</f>
        <v>0</v>
      </c>
      <c r="AL15" s="128">
        <f>SUM(AL9:AL14)</f>
        <v>0</v>
      </c>
      <c r="AM15" s="108"/>
      <c r="AN15" s="516"/>
      <c r="AO15" s="521"/>
      <c r="AP15" s="167"/>
    </row>
    <row r="16" spans="1:42" ht="30" customHeight="1" thickBot="1" x14ac:dyDescent="0.3">
      <c r="A16" s="473"/>
      <c r="B16" s="474"/>
      <c r="C16" s="475"/>
      <c r="D16" s="15" t="s">
        <v>14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79"/>
      <c r="X16" s="80"/>
      <c r="Y16" s="79"/>
      <c r="Z16" s="81"/>
      <c r="AA16" s="79"/>
      <c r="AB16" s="80"/>
      <c r="AC16" s="58"/>
      <c r="AD16" s="58"/>
      <c r="AE16" s="58"/>
      <c r="AF16" s="58"/>
      <c r="AG16" s="58"/>
      <c r="AH16" s="58"/>
      <c r="AI16" s="58"/>
      <c r="AJ16" s="98">
        <f>AJ10+AJ12+AJ14</f>
        <v>0</v>
      </c>
      <c r="AK16" s="158">
        <v>0</v>
      </c>
      <c r="AL16" s="107"/>
      <c r="AM16" s="129">
        <f>SUM(AM9:AM14)</f>
        <v>0</v>
      </c>
      <c r="AN16" s="516"/>
      <c r="AO16" s="521"/>
      <c r="AP16" s="167"/>
    </row>
    <row r="17" spans="1:53" x14ac:dyDescent="0.25">
      <c r="A17" s="464" t="s">
        <v>17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  <c r="AL17" s="464"/>
      <c r="AM17" s="464"/>
      <c r="AN17" s="464"/>
      <c r="AO17" s="464"/>
      <c r="AP17" s="167"/>
    </row>
    <row r="18" spans="1:53" x14ac:dyDescent="0.25">
      <c r="A18" s="464" t="s">
        <v>18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464"/>
      <c r="AM18" s="164"/>
      <c r="AN18" s="460"/>
      <c r="AO18" s="460"/>
      <c r="AP18" s="167"/>
    </row>
    <row r="19" spans="1:53" x14ac:dyDescent="0.25">
      <c r="A19" s="464" t="s">
        <v>19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464"/>
      <c r="AM19" s="164"/>
      <c r="AN19" s="460"/>
      <c r="AO19" s="460"/>
      <c r="AP19" s="167"/>
    </row>
    <row r="20" spans="1:53" x14ac:dyDescent="0.25">
      <c r="A20" s="464" t="s">
        <v>20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464"/>
      <c r="AP20" s="167"/>
    </row>
    <row r="21" spans="1:53" ht="36.6" customHeight="1" x14ac:dyDescent="0.25">
      <c r="A21" s="528" t="s">
        <v>21</v>
      </c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528"/>
      <c r="AP21" s="167"/>
    </row>
    <row r="22" spans="1:53" ht="14.45" customHeight="1" x14ac:dyDescent="0.25">
      <c r="A22" s="529" t="s">
        <v>22</v>
      </c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L22" s="529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58" t="s">
        <v>23</v>
      </c>
      <c r="AA22" s="458"/>
      <c r="AB22" s="458"/>
      <c r="AC22" s="458"/>
      <c r="AD22" s="458"/>
      <c r="AE22" s="458"/>
      <c r="AF22" s="458"/>
      <c r="AG22" s="458"/>
      <c r="AH22" s="458"/>
      <c r="AI22" s="458"/>
      <c r="AJ22" s="458"/>
      <c r="AK22" s="461"/>
      <c r="AL22" s="461"/>
      <c r="AM22" s="165"/>
      <c r="AN22" s="165"/>
      <c r="AO22" s="118"/>
      <c r="AP22" s="167"/>
    </row>
    <row r="23" spans="1:53" ht="15.75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4"/>
      <c r="L23" s="114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115"/>
      <c r="AA23" s="115"/>
      <c r="AB23" s="115"/>
      <c r="AC23" s="115"/>
      <c r="AD23" s="115"/>
      <c r="AE23" s="115"/>
      <c r="AF23" s="115"/>
      <c r="AG23" s="115"/>
      <c r="AH23" s="115"/>
      <c r="AI23" s="114"/>
      <c r="AJ23" s="114"/>
      <c r="AK23" s="461"/>
      <c r="AL23" s="461"/>
      <c r="AM23" s="165"/>
      <c r="AN23" s="165"/>
      <c r="AO23" s="118"/>
      <c r="AP23" s="167"/>
    </row>
    <row r="24" spans="1:53" ht="15.75" x14ac:dyDescent="0.25">
      <c r="A24" s="163" t="s">
        <v>24</v>
      </c>
      <c r="B24" s="163"/>
      <c r="C24" s="163"/>
      <c r="D24" s="458" t="str">
        <f>'Introducere SEM I'!D10</f>
        <v>.......................</v>
      </c>
      <c r="E24" s="458"/>
      <c r="F24" s="458"/>
      <c r="G24" s="458"/>
      <c r="H24" s="458"/>
      <c r="I24" s="458"/>
      <c r="J24" s="458"/>
      <c r="K24" s="458"/>
      <c r="L24" s="458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458" t="str">
        <f>'Introducere SEM I'!D11</f>
        <v>.......................</v>
      </c>
      <c r="AA24" s="458"/>
      <c r="AB24" s="458"/>
      <c r="AC24" s="458"/>
      <c r="AD24" s="458"/>
      <c r="AE24" s="458"/>
      <c r="AF24" s="458"/>
      <c r="AG24" s="458"/>
      <c r="AH24" s="458"/>
      <c r="AI24" s="163"/>
      <c r="AJ24" s="163"/>
      <c r="AK24" s="163"/>
      <c r="AL24" s="163"/>
      <c r="AM24" s="163"/>
      <c r="AN24" s="163"/>
      <c r="AO24" s="163"/>
      <c r="AP24" s="167"/>
    </row>
    <row r="25" spans="1:53" ht="15.75" x14ac:dyDescent="0.25">
      <c r="A25" s="459" t="s">
        <v>25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459"/>
      <c r="AP25" s="167"/>
    </row>
    <row r="26" spans="1:53" ht="15.75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7"/>
    </row>
    <row r="27" spans="1:53" x14ac:dyDescent="0.25">
      <c r="A27" s="526" t="s">
        <v>26</v>
      </c>
      <c r="B27" s="526"/>
      <c r="C27" s="526"/>
      <c r="D27" s="527"/>
      <c r="E27" s="527"/>
      <c r="F27" s="164"/>
      <c r="G27" s="164"/>
      <c r="H27" s="164"/>
      <c r="I27" s="164"/>
      <c r="J27" s="164"/>
      <c r="K27" s="164"/>
      <c r="L27" s="164"/>
      <c r="M27" s="164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465"/>
      <c r="Y27" s="465"/>
      <c r="Z27" s="166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166"/>
      <c r="AN27" s="166"/>
      <c r="AO27" s="166"/>
      <c r="AP27" s="523"/>
      <c r="AQ27" s="523"/>
      <c r="AR27" s="460"/>
      <c r="AS27" s="460"/>
      <c r="AT27" s="460"/>
      <c r="AU27" s="460"/>
      <c r="AV27" s="460"/>
      <c r="AW27" s="460"/>
      <c r="AX27" s="460"/>
      <c r="AY27" s="460"/>
      <c r="AZ27" s="460"/>
      <c r="BA27" s="460"/>
    </row>
    <row r="28" spans="1:53" x14ac:dyDescent="0.25">
      <c r="A28" s="524" t="s">
        <v>68</v>
      </c>
      <c r="B28" s="524"/>
      <c r="C28" s="524"/>
      <c r="D28" s="524"/>
      <c r="E28" s="524"/>
      <c r="F28" s="164"/>
      <c r="G28" s="164"/>
      <c r="H28" s="164"/>
      <c r="I28" s="164"/>
      <c r="J28" s="164"/>
      <c r="K28" s="164"/>
      <c r="L28" s="164"/>
      <c r="M28" s="164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8"/>
      <c r="AQ28" s="168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</row>
    <row r="29" spans="1:53" x14ac:dyDescent="0.25">
      <c r="A29" s="525" t="s">
        <v>69</v>
      </c>
      <c r="B29" s="525"/>
      <c r="C29" s="525"/>
      <c r="D29" s="525"/>
      <c r="E29" s="525"/>
      <c r="F29" s="164"/>
      <c r="G29" s="164"/>
      <c r="H29" s="164"/>
      <c r="I29" s="164"/>
      <c r="J29" s="164"/>
      <c r="K29" s="164"/>
      <c r="L29" s="164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8"/>
      <c r="AJ29" s="164"/>
      <c r="AK29" s="164"/>
      <c r="AL29" s="164"/>
    </row>
    <row r="30" spans="1:53" x14ac:dyDescent="0.25">
      <c r="A30" s="501"/>
      <c r="B30" s="501"/>
      <c r="C30" s="501"/>
      <c r="D30" s="501"/>
      <c r="E30" s="501"/>
      <c r="F30" s="164"/>
      <c r="G30" s="164"/>
      <c r="H30" s="164"/>
      <c r="I30" s="164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465"/>
      <c r="Y30" s="465"/>
      <c r="Z30" s="166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166"/>
      <c r="AN30" s="166"/>
      <c r="AO30" s="166"/>
      <c r="AP30" s="523"/>
      <c r="AQ30" s="523"/>
      <c r="AR30" s="460"/>
      <c r="AS30" s="460"/>
      <c r="AT30" s="460"/>
      <c r="AU30" s="460"/>
      <c r="AV30" s="460"/>
      <c r="AW30" s="460"/>
      <c r="AX30" s="460"/>
      <c r="AY30" s="460"/>
      <c r="AZ30" s="460"/>
      <c r="BA30" s="460"/>
    </row>
    <row r="33" spans="1:48" x14ac:dyDescent="0.25">
      <c r="F33" s="164"/>
      <c r="G33" s="164"/>
      <c r="H33" s="164"/>
      <c r="I33" s="164"/>
      <c r="J33" s="164"/>
      <c r="K33" s="164"/>
      <c r="L33" s="164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8"/>
      <c r="AJ33" s="164"/>
      <c r="AK33" s="164"/>
      <c r="AL33" s="164"/>
    </row>
    <row r="34" spans="1:48" x14ac:dyDescent="0.25">
      <c r="A34" s="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6"/>
      <c r="AF34" s="166"/>
      <c r="AG34" s="166"/>
      <c r="AH34" s="166"/>
      <c r="AI34" s="168"/>
      <c r="AJ34" s="164"/>
      <c r="AK34" s="164"/>
      <c r="AL34" s="164"/>
    </row>
    <row r="35" spans="1:48" x14ac:dyDescent="0.2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</row>
    <row r="36" spans="1:48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</row>
    <row r="37" spans="1:48" x14ac:dyDescent="0.25">
      <c r="A37" s="164"/>
      <c r="B37" s="169"/>
      <c r="C37" s="169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</row>
    <row r="38" spans="1:48" x14ac:dyDescent="0.25">
      <c r="A38" s="164"/>
      <c r="B38" s="169"/>
      <c r="C38" s="169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</row>
    <row r="39" spans="1:48" x14ac:dyDescent="0.25">
      <c r="A39" s="164"/>
      <c r="B39" s="169"/>
      <c r="C39" s="169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</row>
    <row r="40" spans="1:48" x14ac:dyDescent="0.25">
      <c r="A40" s="164"/>
      <c r="B40" s="169"/>
      <c r="C40" s="169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9"/>
    </row>
    <row r="46" spans="1:48" x14ac:dyDescent="0.25">
      <c r="A46" s="3"/>
    </row>
  </sheetData>
  <sheetProtection algorithmName="SHA-512" hashValue="XXPfdQBi5ZHMkOt4TmQOKgIKI9CJyqmPg1D4wsp2c7MUjYtsKucyfd2ukZY6UPZF4PKV+4TccXxF7fG5kIK38Q==" saltValue="SaPo9QskoqAkX66ERGSl1g==" spinCount="100000" sheet="1" objects="1" scenarios="1"/>
  <mergeCells count="84"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15:C16"/>
    <mergeCell ref="AN15:AO15"/>
    <mergeCell ref="AN16:AO16"/>
    <mergeCell ref="A17:AO17"/>
    <mergeCell ref="A18:AL18"/>
    <mergeCell ref="AN18:AO18"/>
    <mergeCell ref="A19:AL19"/>
    <mergeCell ref="AN19:AO19"/>
    <mergeCell ref="A20:AO20"/>
    <mergeCell ref="A21:AO21"/>
    <mergeCell ref="A22:L22"/>
    <mergeCell ref="M22:M23"/>
    <mergeCell ref="N22:N23"/>
    <mergeCell ref="O22:O23"/>
    <mergeCell ref="P22:P23"/>
    <mergeCell ref="Q22:Q23"/>
    <mergeCell ref="AK22:AL22"/>
    <mergeCell ref="AK23:AL23"/>
    <mergeCell ref="D24:L24"/>
    <mergeCell ref="Z24:AH24"/>
    <mergeCell ref="R22:R23"/>
    <mergeCell ref="S22:S23"/>
    <mergeCell ref="T22:T23"/>
    <mergeCell ref="U22:U23"/>
    <mergeCell ref="V22:V23"/>
    <mergeCell ref="W22:W23"/>
    <mergeCell ref="X22:X23"/>
    <mergeCell ref="Y22:Y23"/>
    <mergeCell ref="Z22:AJ22"/>
    <mergeCell ref="A25:Z25"/>
    <mergeCell ref="AA25:AO25"/>
    <mergeCell ref="A27:C27"/>
    <mergeCell ref="D27:E27"/>
    <mergeCell ref="X27:Y27"/>
    <mergeCell ref="AA27:AB27"/>
    <mergeCell ref="AC27:AD27"/>
    <mergeCell ref="AE27:AF27"/>
    <mergeCell ref="AG27:AH27"/>
    <mergeCell ref="AI27:AJ27"/>
    <mergeCell ref="AZ27:BA27"/>
    <mergeCell ref="A28:E28"/>
    <mergeCell ref="A29:E29"/>
    <mergeCell ref="A30:E30"/>
    <mergeCell ref="X30:Y30"/>
    <mergeCell ref="AA30:AB30"/>
    <mergeCell ref="AC30:AD30"/>
    <mergeCell ref="AE30:AF30"/>
    <mergeCell ref="AG30:AH30"/>
    <mergeCell ref="AI30:AJ30"/>
    <mergeCell ref="AK27:AL27"/>
    <mergeCell ref="AP27:AQ27"/>
    <mergeCell ref="AR27:AS27"/>
    <mergeCell ref="AT27:AU27"/>
    <mergeCell ref="AV27:AW27"/>
    <mergeCell ref="AX27:AY27"/>
    <mergeCell ref="AZ30:BA30"/>
    <mergeCell ref="AK30:AL30"/>
    <mergeCell ref="AP30:AQ30"/>
    <mergeCell ref="AR30:AS30"/>
    <mergeCell ref="AT30:AU30"/>
    <mergeCell ref="AV30:AW30"/>
    <mergeCell ref="AX30:AY30"/>
  </mergeCells>
  <printOptions horizontalCentered="1"/>
  <pageMargins left="0.25" right="0.25" top="0.75" bottom="0.75" header="0.3" footer="0.3"/>
  <pageSetup paperSize="9" scale="76" orientation="landscape" r:id="rId1"/>
  <ignoredErrors>
    <ignoredError sqref="AK1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BA105"/>
  <sheetViews>
    <sheetView zoomScale="80" zoomScaleNormal="80" workbookViewId="0">
      <selection activeCell="AK8" sqref="AK8"/>
    </sheetView>
  </sheetViews>
  <sheetFormatPr defaultRowHeight="15" x14ac:dyDescent="0.25"/>
  <cols>
    <col min="1" max="1" width="2.42578125" customWidth="1"/>
    <col min="2" max="2" width="9.140625" customWidth="1"/>
    <col min="3" max="3" width="6.42578125" customWidth="1"/>
    <col min="4" max="4" width="4.7109375" customWidth="1"/>
    <col min="5" max="5" width="4.85546875" customWidth="1"/>
    <col min="6" max="6" width="5.140625" customWidth="1"/>
    <col min="7" max="9" width="4.85546875" customWidth="1"/>
    <col min="10" max="10" width="5" customWidth="1"/>
    <col min="11" max="11" width="4.7109375" customWidth="1"/>
    <col min="12" max="12" width="5" customWidth="1"/>
    <col min="13" max="13" width="4.85546875" customWidth="1"/>
    <col min="14" max="14" width="5" customWidth="1"/>
    <col min="15" max="15" width="4.85546875" customWidth="1"/>
    <col min="16" max="16" width="5.28515625" customWidth="1"/>
    <col min="17" max="17" width="5" customWidth="1"/>
    <col min="18" max="18" width="4.7109375" customWidth="1"/>
    <col min="19" max="19" width="5" customWidth="1"/>
    <col min="20" max="20" width="5" bestFit="1" customWidth="1"/>
    <col min="21" max="22" width="5" customWidth="1"/>
    <col min="23" max="23" width="5.28515625" customWidth="1"/>
    <col min="24" max="25" width="5" customWidth="1"/>
    <col min="26" max="26" width="4.85546875" customWidth="1"/>
    <col min="27" max="28" width="5" bestFit="1" customWidth="1"/>
    <col min="29" max="29" width="5" customWidth="1"/>
    <col min="30" max="30" width="4.85546875" customWidth="1"/>
    <col min="31" max="31" width="5" customWidth="1"/>
    <col min="32" max="33" width="4.85546875" customWidth="1"/>
    <col min="34" max="35" width="5" customWidth="1"/>
    <col min="36" max="36" width="9.140625" customWidth="1"/>
    <col min="37" max="37" width="6.5703125" customWidth="1"/>
    <col min="38" max="38" width="10.28515625" customWidth="1"/>
    <col min="39" max="39" width="9.5703125" customWidth="1"/>
    <col min="40" max="40" width="9.140625" hidden="1" customWidth="1"/>
    <col min="41" max="41" width="10.42578125" hidden="1" customWidth="1"/>
    <col min="42" max="42" width="8.28515625" customWidth="1"/>
  </cols>
  <sheetData>
    <row r="1" spans="1:42" ht="18.75" x14ac:dyDescent="0.25">
      <c r="A1" s="1" t="s">
        <v>0</v>
      </c>
    </row>
    <row r="2" spans="1:42" ht="13.15" customHeight="1" x14ac:dyDescent="0.25">
      <c r="A2" s="4"/>
    </row>
    <row r="3" spans="1:42" ht="34.15" customHeight="1" x14ac:dyDescent="0.25">
      <c r="A3" s="462" t="s">
        <v>86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</row>
    <row r="4" spans="1:42" ht="49.15" customHeight="1" x14ac:dyDescent="0.25">
      <c r="A4" s="463" t="s">
        <v>87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</row>
    <row r="5" spans="1:42" x14ac:dyDescent="0.25">
      <c r="A5" s="466" t="s">
        <v>27</v>
      </c>
      <c r="B5" s="466"/>
      <c r="C5" s="466"/>
      <c r="D5" s="466"/>
      <c r="E5" s="466"/>
      <c r="F5" s="466"/>
      <c r="G5" s="467" t="str">
        <f>'Introducere SEM I'!C13</f>
        <v>.…………………………………………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</row>
    <row r="6" spans="1:42" x14ac:dyDescent="0.25">
      <c r="A6" s="455" t="s">
        <v>28</v>
      </c>
      <c r="B6" s="455"/>
      <c r="C6" s="456" t="str">
        <f>'Introducere SEM I'!B14</f>
        <v>………………………………………………………………….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</row>
    <row r="7" spans="1:42" ht="16.5" thickBot="1" x14ac:dyDescent="0.3">
      <c r="A7" s="468" t="s">
        <v>79</v>
      </c>
      <c r="B7" s="468"/>
      <c r="C7" s="468"/>
      <c r="D7" s="468"/>
      <c r="E7" s="454" t="s">
        <v>29</v>
      </c>
      <c r="F7" s="454"/>
      <c r="G7" s="454"/>
      <c r="H7" s="113" t="s">
        <v>78</v>
      </c>
      <c r="I7" s="113"/>
      <c r="J7" s="457" t="s">
        <v>30</v>
      </c>
      <c r="K7" s="457"/>
      <c r="L7" s="457"/>
      <c r="M7" s="457" t="str">
        <f>'Introducere SEM I'!B12</f>
        <v>………………………</v>
      </c>
      <c r="N7" s="457"/>
      <c r="O7" s="457"/>
    </row>
    <row r="8" spans="1:42" ht="93" customHeight="1" thickBot="1" x14ac:dyDescent="0.3">
      <c r="A8" s="482" t="s">
        <v>3</v>
      </c>
      <c r="B8" s="483"/>
      <c r="C8" s="13" t="s">
        <v>4</v>
      </c>
      <c r="D8" s="13" t="s">
        <v>5</v>
      </c>
      <c r="E8" s="340">
        <v>1</v>
      </c>
      <c r="F8" s="340">
        <v>2</v>
      </c>
      <c r="G8" s="340">
        <v>3</v>
      </c>
      <c r="H8" s="340">
        <v>4</v>
      </c>
      <c r="I8" s="340">
        <v>5</v>
      </c>
      <c r="J8" s="340">
        <v>6</v>
      </c>
      <c r="K8" s="340">
        <v>7</v>
      </c>
      <c r="L8" s="340">
        <v>8</v>
      </c>
      <c r="M8" s="340">
        <v>9</v>
      </c>
      <c r="N8" s="340">
        <v>10</v>
      </c>
      <c r="O8" s="340">
        <v>11</v>
      </c>
      <c r="P8" s="340">
        <v>12</v>
      </c>
      <c r="Q8" s="340">
        <v>13</v>
      </c>
      <c r="R8" s="340">
        <v>14</v>
      </c>
      <c r="S8" s="340">
        <v>15</v>
      </c>
      <c r="T8" s="340">
        <v>16</v>
      </c>
      <c r="U8" s="340">
        <v>17</v>
      </c>
      <c r="V8" s="340">
        <v>18</v>
      </c>
      <c r="W8" s="340">
        <v>19</v>
      </c>
      <c r="X8" s="340">
        <v>20</v>
      </c>
      <c r="Y8" s="340">
        <v>21</v>
      </c>
      <c r="Z8" s="341">
        <v>22</v>
      </c>
      <c r="AA8" s="340">
        <v>23</v>
      </c>
      <c r="AB8" s="340">
        <v>24</v>
      </c>
      <c r="AC8" s="340">
        <v>25</v>
      </c>
      <c r="AD8" s="340">
        <v>26</v>
      </c>
      <c r="AE8" s="340">
        <v>27</v>
      </c>
      <c r="AF8" s="340">
        <v>28</v>
      </c>
      <c r="AG8" s="340">
        <v>29</v>
      </c>
      <c r="AH8" s="340">
        <v>30</v>
      </c>
      <c r="AI8" s="340">
        <v>31</v>
      </c>
      <c r="AJ8" s="308" t="s">
        <v>84</v>
      </c>
      <c r="AK8" s="388" t="s">
        <v>7</v>
      </c>
      <c r="AL8" s="154" t="s">
        <v>8</v>
      </c>
      <c r="AM8" s="377" t="s">
        <v>9</v>
      </c>
      <c r="AN8" s="516"/>
      <c r="AO8" s="517"/>
      <c r="AP8" s="198" t="s">
        <v>85</v>
      </c>
    </row>
    <row r="9" spans="1:42" ht="15" customHeight="1" thickBot="1" x14ac:dyDescent="0.3">
      <c r="A9" s="534" t="s">
        <v>80</v>
      </c>
      <c r="B9" s="484" t="s">
        <v>10</v>
      </c>
      <c r="C9" s="299" t="s">
        <v>11</v>
      </c>
      <c r="D9" s="299" t="s">
        <v>12</v>
      </c>
      <c r="E9" s="142"/>
      <c r="F9" s="142"/>
      <c r="G9" s="184"/>
      <c r="H9" s="184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302">
        <f>SUM(M9:AI9)</f>
        <v>0</v>
      </c>
      <c r="AK9" s="109">
        <v>0</v>
      </c>
      <c r="AL9" s="104">
        <f>AJ9*0.2</f>
        <v>0</v>
      </c>
      <c r="AM9" s="384"/>
      <c r="AN9" s="516"/>
      <c r="AO9" s="517"/>
      <c r="AP9" s="316">
        <f>SUM(AJ9:AJ9)</f>
        <v>0</v>
      </c>
    </row>
    <row r="10" spans="1:42" ht="22.9" customHeight="1" thickBot="1" x14ac:dyDescent="0.3">
      <c r="A10" s="535"/>
      <c r="B10" s="485"/>
      <c r="C10" s="307" t="s">
        <v>110</v>
      </c>
      <c r="D10" s="307" t="s">
        <v>111</v>
      </c>
      <c r="E10" s="142"/>
      <c r="F10" s="142"/>
      <c r="G10" s="184"/>
      <c r="H10" s="184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315"/>
      <c r="AK10" s="421"/>
      <c r="AL10" s="130"/>
      <c r="AM10" s="384"/>
      <c r="AN10" s="201"/>
      <c r="AO10" s="202"/>
      <c r="AP10" s="314">
        <f t="shared" ref="AP10:AP44" si="0">SUM(E10:AI10)</f>
        <v>0</v>
      </c>
    </row>
    <row r="11" spans="1:42" ht="15.75" thickBot="1" x14ac:dyDescent="0.3">
      <c r="A11" s="535"/>
      <c r="B11" s="485"/>
      <c r="C11" s="303" t="s">
        <v>13</v>
      </c>
      <c r="D11" s="303" t="s">
        <v>14</v>
      </c>
      <c r="E11" s="142"/>
      <c r="F11" s="142"/>
      <c r="G11" s="184"/>
      <c r="H11" s="184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306">
        <f t="shared" ref="AJ11:AJ19" si="1">SUM(M11:AI11)</f>
        <v>0</v>
      </c>
      <c r="AK11" s="109">
        <v>0</v>
      </c>
      <c r="AL11" s="153"/>
      <c r="AM11" s="105">
        <f>AJ11/10</f>
        <v>0</v>
      </c>
      <c r="AN11" s="516"/>
      <c r="AO11" s="517"/>
      <c r="AP11" s="317">
        <f>SUM(AJ11:AJ11)</f>
        <v>0</v>
      </c>
    </row>
    <row r="12" spans="1:42" ht="42.75" thickBot="1" x14ac:dyDescent="0.3">
      <c r="A12" s="535"/>
      <c r="B12" s="563"/>
      <c r="C12" s="307" t="s">
        <v>110</v>
      </c>
      <c r="D12" s="307" t="s">
        <v>112</v>
      </c>
      <c r="E12" s="142"/>
      <c r="F12" s="142"/>
      <c r="G12" s="184"/>
      <c r="H12" s="184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315"/>
      <c r="AK12" s="421"/>
      <c r="AL12" s="130"/>
      <c r="AM12" s="384"/>
      <c r="AN12" s="201"/>
      <c r="AO12" s="202"/>
      <c r="AP12" s="314">
        <f t="shared" si="0"/>
        <v>0</v>
      </c>
    </row>
    <row r="13" spans="1:42" ht="15" customHeight="1" thickBot="1" x14ac:dyDescent="0.3">
      <c r="A13" s="535"/>
      <c r="B13" s="559" t="s">
        <v>15</v>
      </c>
      <c r="C13" s="299" t="s">
        <v>11</v>
      </c>
      <c r="D13" s="299" t="s">
        <v>12</v>
      </c>
      <c r="E13" s="142"/>
      <c r="F13" s="142"/>
      <c r="G13" s="184"/>
      <c r="H13" s="184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302">
        <f t="shared" si="1"/>
        <v>0</v>
      </c>
      <c r="AK13" s="109">
        <v>0</v>
      </c>
      <c r="AL13" s="104">
        <f>AJ13*0.2</f>
        <v>0</v>
      </c>
      <c r="AM13" s="384"/>
      <c r="AN13" s="516"/>
      <c r="AO13" s="517"/>
      <c r="AP13" s="316">
        <f>SUM(AJ13:AJ13)</f>
        <v>0</v>
      </c>
    </row>
    <row r="14" spans="1:42" ht="42.75" thickBot="1" x14ac:dyDescent="0.3">
      <c r="A14" s="535"/>
      <c r="B14" s="560"/>
      <c r="C14" s="307" t="s">
        <v>110</v>
      </c>
      <c r="D14" s="307" t="s">
        <v>111</v>
      </c>
      <c r="E14" s="142"/>
      <c r="F14" s="142"/>
      <c r="G14" s="184"/>
      <c r="H14" s="184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315"/>
      <c r="AK14" s="421"/>
      <c r="AL14" s="130"/>
      <c r="AM14" s="384"/>
      <c r="AN14" s="201"/>
      <c r="AO14" s="202"/>
      <c r="AP14" s="314">
        <f t="shared" si="0"/>
        <v>0</v>
      </c>
    </row>
    <row r="15" spans="1:42" ht="15.75" thickBot="1" x14ac:dyDescent="0.3">
      <c r="A15" s="535"/>
      <c r="B15" s="560"/>
      <c r="C15" s="303" t="s">
        <v>13</v>
      </c>
      <c r="D15" s="303" t="s">
        <v>14</v>
      </c>
      <c r="E15" s="142"/>
      <c r="F15" s="142"/>
      <c r="G15" s="184"/>
      <c r="H15" s="184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306">
        <f t="shared" si="1"/>
        <v>0</v>
      </c>
      <c r="AK15" s="109">
        <v>0</v>
      </c>
      <c r="AL15" s="130"/>
      <c r="AM15" s="105">
        <f t="shared" ref="AM15:AM31" si="2">AJ15/10</f>
        <v>0</v>
      </c>
      <c r="AN15" s="516"/>
      <c r="AO15" s="517"/>
      <c r="AP15" s="317">
        <f>SUM(AJ15:AJ15)</f>
        <v>0</v>
      </c>
    </row>
    <row r="16" spans="1:42" ht="42.75" thickBot="1" x14ac:dyDescent="0.3">
      <c r="A16" s="535"/>
      <c r="B16" s="561"/>
      <c r="C16" s="307" t="s">
        <v>110</v>
      </c>
      <c r="D16" s="307" t="s">
        <v>112</v>
      </c>
      <c r="E16" s="142"/>
      <c r="F16" s="142"/>
      <c r="G16" s="184"/>
      <c r="H16" s="184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315"/>
      <c r="AK16" s="421"/>
      <c r="AL16" s="130"/>
      <c r="AM16" s="384"/>
      <c r="AN16" s="201"/>
      <c r="AO16" s="202"/>
      <c r="AP16" s="314">
        <f t="shared" si="0"/>
        <v>0</v>
      </c>
    </row>
    <row r="17" spans="1:42" ht="15" customHeight="1" thickBot="1" x14ac:dyDescent="0.3">
      <c r="A17" s="535"/>
      <c r="B17" s="559" t="s">
        <v>16</v>
      </c>
      <c r="C17" s="299" t="s">
        <v>11</v>
      </c>
      <c r="D17" s="299" t="s">
        <v>12</v>
      </c>
      <c r="E17" s="142"/>
      <c r="F17" s="142"/>
      <c r="G17" s="184"/>
      <c r="H17" s="184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302">
        <f t="shared" si="1"/>
        <v>0</v>
      </c>
      <c r="AK17" s="109">
        <v>0</v>
      </c>
      <c r="AL17" s="104">
        <f t="shared" ref="AL17:AL55" si="3">AJ17*0.2</f>
        <v>0</v>
      </c>
      <c r="AM17" s="384"/>
      <c r="AN17" s="516"/>
      <c r="AO17" s="517"/>
      <c r="AP17" s="316">
        <f>SUM(AJ17:AJ17)</f>
        <v>0</v>
      </c>
    </row>
    <row r="18" spans="1:42" ht="42.75" thickBot="1" x14ac:dyDescent="0.3">
      <c r="A18" s="535"/>
      <c r="B18" s="560"/>
      <c r="C18" s="307" t="s">
        <v>110</v>
      </c>
      <c r="D18" s="307" t="s">
        <v>111</v>
      </c>
      <c r="E18" s="142"/>
      <c r="F18" s="142"/>
      <c r="G18" s="184"/>
      <c r="H18" s="184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315"/>
      <c r="AK18" s="421"/>
      <c r="AL18" s="130"/>
      <c r="AM18" s="384"/>
      <c r="AN18" s="201"/>
      <c r="AO18" s="202"/>
      <c r="AP18" s="314">
        <f t="shared" si="0"/>
        <v>0</v>
      </c>
    </row>
    <row r="19" spans="1:42" ht="15.75" thickBot="1" x14ac:dyDescent="0.3">
      <c r="A19" s="535"/>
      <c r="B19" s="560"/>
      <c r="C19" s="303" t="s">
        <v>13</v>
      </c>
      <c r="D19" s="303" t="s">
        <v>14</v>
      </c>
      <c r="E19" s="142"/>
      <c r="F19" s="142"/>
      <c r="G19" s="184"/>
      <c r="H19" s="184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306">
        <f t="shared" si="1"/>
        <v>0</v>
      </c>
      <c r="AK19" s="109">
        <v>0</v>
      </c>
      <c r="AL19" s="130"/>
      <c r="AM19" s="105">
        <f t="shared" si="2"/>
        <v>0</v>
      </c>
      <c r="AN19" s="516"/>
      <c r="AO19" s="517"/>
      <c r="AP19" s="317">
        <f>SUM(AJ19:AJ19)</f>
        <v>0</v>
      </c>
    </row>
    <row r="20" spans="1:42" ht="42.75" thickBot="1" x14ac:dyDescent="0.3">
      <c r="A20" s="536"/>
      <c r="B20" s="561"/>
      <c r="C20" s="307" t="s">
        <v>110</v>
      </c>
      <c r="D20" s="307" t="s">
        <v>112</v>
      </c>
      <c r="E20" s="142"/>
      <c r="F20" s="142"/>
      <c r="G20" s="184"/>
      <c r="H20" s="184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218"/>
      <c r="AH20" s="142"/>
      <c r="AI20" s="142"/>
      <c r="AJ20" s="315"/>
      <c r="AK20" s="421"/>
      <c r="AL20" s="130"/>
      <c r="AM20" s="384"/>
      <c r="AN20" s="201"/>
      <c r="AO20" s="202"/>
      <c r="AP20" s="314">
        <f t="shared" si="0"/>
        <v>0</v>
      </c>
    </row>
    <row r="21" spans="1:42" ht="15" customHeight="1" thickBot="1" x14ac:dyDescent="0.3">
      <c r="A21" s="537" t="s">
        <v>81</v>
      </c>
      <c r="B21" s="482" t="s">
        <v>10</v>
      </c>
      <c r="C21" s="299" t="s">
        <v>11</v>
      </c>
      <c r="D21" s="299" t="s">
        <v>12</v>
      </c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315">
        <f>'Introducere SEM I'!AB18</f>
        <v>0</v>
      </c>
      <c r="S21" s="315">
        <f>'Introducere SEM I'!AC18</f>
        <v>0</v>
      </c>
      <c r="T21" s="315">
        <f>'Introducere SEM I'!AD18</f>
        <v>0</v>
      </c>
      <c r="U21" s="142"/>
      <c r="V21" s="142"/>
      <c r="W21" s="142"/>
      <c r="X21" s="142"/>
      <c r="Y21" s="315">
        <f>'Introducere SEM I'!AG18</f>
        <v>0</v>
      </c>
      <c r="Z21" s="315">
        <f>'Introducere SEM I'!AH18</f>
        <v>0</v>
      </c>
      <c r="AA21" s="315">
        <f>'Introducere SEM I'!AI18</f>
        <v>0</v>
      </c>
      <c r="AB21" s="142"/>
      <c r="AC21" s="142"/>
      <c r="AD21" s="142"/>
      <c r="AE21" s="142"/>
      <c r="AF21" s="142"/>
      <c r="AG21" s="144"/>
      <c r="AH21" s="142"/>
      <c r="AI21" s="142"/>
      <c r="AJ21" s="302">
        <f>SUM(E21:AI21)</f>
        <v>0</v>
      </c>
      <c r="AK21" s="147">
        <v>6</v>
      </c>
      <c r="AL21" s="104">
        <f t="shared" si="3"/>
        <v>0</v>
      </c>
      <c r="AM21" s="384"/>
      <c r="AN21" s="516"/>
      <c r="AO21" s="521"/>
      <c r="AP21" s="316">
        <f>SUM(AJ21:AJ21)</f>
        <v>0</v>
      </c>
    </row>
    <row r="22" spans="1:42" ht="42.75" thickBot="1" x14ac:dyDescent="0.3">
      <c r="A22" s="538"/>
      <c r="B22" s="562"/>
      <c r="C22" s="307" t="s">
        <v>110</v>
      </c>
      <c r="D22" s="307" t="s">
        <v>111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315">
        <f>'Introducere SEM I'!AB19</f>
        <v>0</v>
      </c>
      <c r="S22" s="315">
        <f>'Introducere SEM I'!AC19</f>
        <v>0</v>
      </c>
      <c r="T22" s="315">
        <f>'Introducere SEM I'!AD19</f>
        <v>0</v>
      </c>
      <c r="U22" s="142"/>
      <c r="V22" s="142"/>
      <c r="W22" s="142"/>
      <c r="X22" s="142"/>
      <c r="Y22" s="315">
        <f>'Introducere SEM I'!AG19</f>
        <v>0</v>
      </c>
      <c r="Z22" s="315">
        <f>'Introducere SEM I'!AH19</f>
        <v>0</v>
      </c>
      <c r="AA22" s="315">
        <f>'Introducere SEM I'!AI19</f>
        <v>0</v>
      </c>
      <c r="AB22" s="142"/>
      <c r="AC22" s="142"/>
      <c r="AD22" s="142"/>
      <c r="AE22" s="142"/>
      <c r="AF22" s="186"/>
      <c r="AG22" s="186"/>
      <c r="AH22" s="142"/>
      <c r="AI22" s="142"/>
      <c r="AJ22" s="315"/>
      <c r="AK22" s="385"/>
      <c r="AL22" s="130"/>
      <c r="AM22" s="384"/>
      <c r="AN22" s="201"/>
      <c r="AO22" s="203"/>
      <c r="AP22" s="314">
        <f t="shared" si="0"/>
        <v>0</v>
      </c>
    </row>
    <row r="23" spans="1:42" ht="15.75" thickBot="1" x14ac:dyDescent="0.3">
      <c r="A23" s="538"/>
      <c r="B23" s="562"/>
      <c r="C23" s="303" t="s">
        <v>13</v>
      </c>
      <c r="D23" s="303" t="s">
        <v>14</v>
      </c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315">
        <f>'Introducere SEM I'!AE20</f>
        <v>0</v>
      </c>
      <c r="X23" s="315">
        <f>'Introducere SEM I'!AF20</f>
        <v>0</v>
      </c>
      <c r="Y23" s="142"/>
      <c r="Z23" s="142"/>
      <c r="AA23" s="142"/>
      <c r="AB23" s="142"/>
      <c r="AC23" s="142"/>
      <c r="AD23" s="142"/>
      <c r="AE23" s="142"/>
      <c r="AF23" s="185"/>
      <c r="AG23" s="186"/>
      <c r="AH23" s="142"/>
      <c r="AI23" s="142"/>
      <c r="AJ23" s="306">
        <f>SUM(E23:AI23)</f>
        <v>0</v>
      </c>
      <c r="AK23" s="103">
        <v>2</v>
      </c>
      <c r="AL23" s="130"/>
      <c r="AM23" s="105">
        <f t="shared" si="2"/>
        <v>0</v>
      </c>
      <c r="AN23" s="516"/>
      <c r="AO23" s="521"/>
      <c r="AP23" s="317">
        <f>SUM(AJ23:AJ23)</f>
        <v>0</v>
      </c>
    </row>
    <row r="24" spans="1:42" ht="42.75" thickBot="1" x14ac:dyDescent="0.3">
      <c r="A24" s="538"/>
      <c r="B24" s="563"/>
      <c r="C24" s="307" t="s">
        <v>110</v>
      </c>
      <c r="D24" s="307" t="s">
        <v>112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315">
        <f>'Introducere SEM I'!AE21</f>
        <v>0</v>
      </c>
      <c r="X24" s="315">
        <f>'Introducere SEM I'!AF21</f>
        <v>0</v>
      </c>
      <c r="Y24" s="142"/>
      <c r="Z24" s="142"/>
      <c r="AA24" s="142"/>
      <c r="AB24" s="142"/>
      <c r="AC24" s="142"/>
      <c r="AD24" s="142"/>
      <c r="AE24" s="142"/>
      <c r="AF24" s="185"/>
      <c r="AG24" s="186"/>
      <c r="AH24" s="142"/>
      <c r="AI24" s="142"/>
      <c r="AJ24" s="315"/>
      <c r="AK24" s="386"/>
      <c r="AL24" s="130"/>
      <c r="AM24" s="384"/>
      <c r="AN24" s="201"/>
      <c r="AO24" s="203"/>
      <c r="AP24" s="314">
        <f t="shared" si="0"/>
        <v>0</v>
      </c>
    </row>
    <row r="25" spans="1:42" ht="15" customHeight="1" thickBot="1" x14ac:dyDescent="0.3">
      <c r="A25" s="538"/>
      <c r="B25" s="559" t="s">
        <v>15</v>
      </c>
      <c r="C25" s="299" t="s">
        <v>11</v>
      </c>
      <c r="D25" s="299" t="s">
        <v>12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315">
        <f>'Introducere SEM I'!AB22</f>
        <v>0</v>
      </c>
      <c r="S25" s="315">
        <f>'Introducere SEM I'!AC22</f>
        <v>0</v>
      </c>
      <c r="T25" s="315">
        <f>'Introducere SEM I'!AD22</f>
        <v>0</v>
      </c>
      <c r="U25" s="142"/>
      <c r="V25" s="142"/>
      <c r="W25" s="142"/>
      <c r="X25" s="142"/>
      <c r="Y25" s="315">
        <f>'Introducere SEM I'!AG22</f>
        <v>0</v>
      </c>
      <c r="Z25" s="315">
        <f>'Introducere SEM I'!AH22</f>
        <v>0</v>
      </c>
      <c r="AA25" s="315">
        <f>'Introducere SEM I'!AI22</f>
        <v>0</v>
      </c>
      <c r="AB25" s="142"/>
      <c r="AC25" s="142"/>
      <c r="AD25" s="142"/>
      <c r="AE25" s="142"/>
      <c r="AF25" s="185"/>
      <c r="AG25" s="186"/>
      <c r="AH25" s="142"/>
      <c r="AI25" s="142"/>
      <c r="AJ25" s="302">
        <f>SUM(E25:AI25)</f>
        <v>0</v>
      </c>
      <c r="AK25" s="147">
        <v>6</v>
      </c>
      <c r="AL25" s="104">
        <f t="shared" si="3"/>
        <v>0</v>
      </c>
      <c r="AM25" s="384"/>
      <c r="AN25" s="516"/>
      <c r="AO25" s="517"/>
      <c r="AP25" s="316">
        <f>SUM(AJ25:AJ25)</f>
        <v>0</v>
      </c>
    </row>
    <row r="26" spans="1:42" ht="42.75" thickBot="1" x14ac:dyDescent="0.3">
      <c r="A26" s="538"/>
      <c r="B26" s="560"/>
      <c r="C26" s="307" t="s">
        <v>110</v>
      </c>
      <c r="D26" s="307" t="s">
        <v>111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315">
        <f>'Introducere SEM I'!AB23</f>
        <v>0</v>
      </c>
      <c r="S26" s="315">
        <f>'Introducere SEM I'!AC23</f>
        <v>0</v>
      </c>
      <c r="T26" s="315">
        <f>'Introducere SEM I'!AD23</f>
        <v>0</v>
      </c>
      <c r="U26" s="142"/>
      <c r="V26" s="142"/>
      <c r="W26" s="142"/>
      <c r="X26" s="142"/>
      <c r="Y26" s="315">
        <f>'Introducere SEM I'!AG23</f>
        <v>0</v>
      </c>
      <c r="Z26" s="315">
        <f>'Introducere SEM I'!AH23</f>
        <v>0</v>
      </c>
      <c r="AA26" s="315">
        <f>'Introducere SEM I'!AI23</f>
        <v>0</v>
      </c>
      <c r="AB26" s="142"/>
      <c r="AC26" s="142"/>
      <c r="AD26" s="142"/>
      <c r="AE26" s="142"/>
      <c r="AF26" s="185"/>
      <c r="AG26" s="186"/>
      <c r="AH26" s="142"/>
      <c r="AI26" s="142"/>
      <c r="AJ26" s="315"/>
      <c r="AK26" s="385"/>
      <c r="AL26" s="130"/>
      <c r="AM26" s="384"/>
      <c r="AN26" s="201"/>
      <c r="AO26" s="202"/>
      <c r="AP26" s="314">
        <f t="shared" si="0"/>
        <v>0</v>
      </c>
    </row>
    <row r="27" spans="1:42" ht="15.75" thickBot="1" x14ac:dyDescent="0.3">
      <c r="A27" s="538"/>
      <c r="B27" s="560"/>
      <c r="C27" s="303" t="s">
        <v>13</v>
      </c>
      <c r="D27" s="303" t="s">
        <v>14</v>
      </c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315">
        <f>'Introducere SEM I'!AE24</f>
        <v>0</v>
      </c>
      <c r="X27" s="315">
        <f>'Introducere SEM I'!AF24</f>
        <v>0</v>
      </c>
      <c r="Y27" s="142"/>
      <c r="Z27" s="142"/>
      <c r="AA27" s="142"/>
      <c r="AB27" s="142"/>
      <c r="AC27" s="142"/>
      <c r="AD27" s="142"/>
      <c r="AE27" s="142"/>
      <c r="AF27" s="185"/>
      <c r="AG27" s="186"/>
      <c r="AH27" s="142"/>
      <c r="AI27" s="142"/>
      <c r="AJ27" s="306">
        <f>SUM(E27:AI27)</f>
        <v>0</v>
      </c>
      <c r="AK27" s="103">
        <v>2</v>
      </c>
      <c r="AL27" s="130"/>
      <c r="AM27" s="105">
        <f t="shared" si="2"/>
        <v>0</v>
      </c>
      <c r="AN27" s="516"/>
      <c r="AO27" s="517"/>
      <c r="AP27" s="317">
        <f>SUM(AJ27:AJ27)</f>
        <v>0</v>
      </c>
    </row>
    <row r="28" spans="1:42" ht="42.75" thickBot="1" x14ac:dyDescent="0.3">
      <c r="A28" s="538"/>
      <c r="B28" s="561"/>
      <c r="C28" s="307" t="s">
        <v>110</v>
      </c>
      <c r="D28" s="307" t="s">
        <v>112</v>
      </c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315">
        <f>'Introducere SEM I'!AE25</f>
        <v>0</v>
      </c>
      <c r="X28" s="315">
        <f>'Introducere SEM I'!AF25</f>
        <v>0</v>
      </c>
      <c r="Y28" s="142"/>
      <c r="Z28" s="142"/>
      <c r="AA28" s="142"/>
      <c r="AB28" s="142"/>
      <c r="AC28" s="142"/>
      <c r="AD28" s="142"/>
      <c r="AE28" s="142"/>
      <c r="AF28" s="185"/>
      <c r="AG28" s="186"/>
      <c r="AH28" s="142"/>
      <c r="AI28" s="218"/>
      <c r="AJ28" s="315"/>
      <c r="AK28" s="386"/>
      <c r="AL28" s="130"/>
      <c r="AM28" s="384"/>
      <c r="AN28" s="201"/>
      <c r="AO28" s="202"/>
      <c r="AP28" s="314">
        <f t="shared" si="0"/>
        <v>0</v>
      </c>
    </row>
    <row r="29" spans="1:42" ht="15" customHeight="1" thickBot="1" x14ac:dyDescent="0.3">
      <c r="A29" s="538"/>
      <c r="B29" s="559" t="s">
        <v>16</v>
      </c>
      <c r="C29" s="299" t="s">
        <v>11</v>
      </c>
      <c r="D29" s="299" t="s">
        <v>12</v>
      </c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315">
        <f>'Introducere SEM I'!AB26</f>
        <v>0</v>
      </c>
      <c r="S29" s="315">
        <f>'Introducere SEM I'!AC26</f>
        <v>0</v>
      </c>
      <c r="T29" s="315">
        <f>'Introducere SEM I'!AD26</f>
        <v>0</v>
      </c>
      <c r="U29" s="142"/>
      <c r="V29" s="142"/>
      <c r="W29" s="142"/>
      <c r="X29" s="142"/>
      <c r="Y29" s="315">
        <f>'Introducere SEM I'!AG26</f>
        <v>0</v>
      </c>
      <c r="Z29" s="315">
        <f>'Introducere SEM I'!AH26</f>
        <v>0</v>
      </c>
      <c r="AA29" s="315">
        <f>'Introducere SEM I'!AI26</f>
        <v>0</v>
      </c>
      <c r="AB29" s="142"/>
      <c r="AC29" s="142"/>
      <c r="AD29" s="142"/>
      <c r="AE29" s="142"/>
      <c r="AF29" s="369">
        <f>'Introducere SEM I'!AL26</f>
        <v>0</v>
      </c>
      <c r="AG29" s="370">
        <f>'Introducere SEM I'!AM26</f>
        <v>0</v>
      </c>
      <c r="AH29" s="315">
        <f>'Introducere SEM I'!AN26</f>
        <v>0</v>
      </c>
      <c r="AI29" s="144"/>
      <c r="AJ29" s="302">
        <f t="shared" ref="AJ29:AJ56" si="4">SUM(E29:AI29)</f>
        <v>0</v>
      </c>
      <c r="AK29" s="147">
        <v>9</v>
      </c>
      <c r="AL29" s="104">
        <f t="shared" si="3"/>
        <v>0</v>
      </c>
      <c r="AM29" s="384"/>
      <c r="AN29" s="516"/>
      <c r="AO29" s="517"/>
      <c r="AP29" s="316">
        <f>SUM(AJ29:AJ29)</f>
        <v>0</v>
      </c>
    </row>
    <row r="30" spans="1:42" ht="42.75" thickBot="1" x14ac:dyDescent="0.3">
      <c r="A30" s="538"/>
      <c r="B30" s="560"/>
      <c r="C30" s="307" t="s">
        <v>110</v>
      </c>
      <c r="D30" s="307" t="s">
        <v>111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315">
        <f>'Introducere SEM I'!AB27</f>
        <v>0</v>
      </c>
      <c r="S30" s="315">
        <f>'Introducere SEM I'!AC27</f>
        <v>0</v>
      </c>
      <c r="T30" s="315">
        <f>'Introducere SEM I'!AD27</f>
        <v>0</v>
      </c>
      <c r="U30" s="142"/>
      <c r="V30" s="142"/>
      <c r="W30" s="142"/>
      <c r="X30" s="142"/>
      <c r="Y30" s="315">
        <f>'Introducere SEM I'!AG27</f>
        <v>0</v>
      </c>
      <c r="Z30" s="315">
        <f>'Introducere SEM I'!AH27</f>
        <v>0</v>
      </c>
      <c r="AA30" s="315">
        <f>'Introducere SEM I'!AI27</f>
        <v>0</v>
      </c>
      <c r="AB30" s="142"/>
      <c r="AC30" s="142"/>
      <c r="AD30" s="142"/>
      <c r="AE30" s="142"/>
      <c r="AF30" s="370">
        <f>'Introducere SEM I'!AL27</f>
        <v>0</v>
      </c>
      <c r="AG30" s="370">
        <f>'Introducere SEM I'!AM27</f>
        <v>0</v>
      </c>
      <c r="AH30" s="370">
        <f>'Introducere SEM I'!AN27</f>
        <v>0</v>
      </c>
      <c r="AI30" s="144"/>
      <c r="AJ30" s="315"/>
      <c r="AK30" s="385"/>
      <c r="AL30" s="130"/>
      <c r="AM30" s="384"/>
      <c r="AN30" s="201"/>
      <c r="AO30" s="202"/>
      <c r="AP30" s="314">
        <f t="shared" si="0"/>
        <v>0</v>
      </c>
    </row>
    <row r="31" spans="1:42" ht="15.75" thickBot="1" x14ac:dyDescent="0.3">
      <c r="A31" s="538"/>
      <c r="B31" s="560"/>
      <c r="C31" s="303" t="s">
        <v>13</v>
      </c>
      <c r="D31" s="303" t="s">
        <v>14</v>
      </c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315">
        <f>'Introducere SEM I'!AE28</f>
        <v>0</v>
      </c>
      <c r="X31" s="315">
        <f>'Introducere SEM I'!AF28</f>
        <v>0</v>
      </c>
      <c r="Y31" s="142"/>
      <c r="Z31" s="142"/>
      <c r="AA31" s="142"/>
      <c r="AB31" s="142"/>
      <c r="AC31" s="142"/>
      <c r="AD31" s="315">
        <f>'Introducere SEM I'!AJ28</f>
        <v>0</v>
      </c>
      <c r="AE31" s="315">
        <f>'Introducere SEM I'!AK28</f>
        <v>0</v>
      </c>
      <c r="AF31" s="142"/>
      <c r="AG31" s="142"/>
      <c r="AH31" s="146"/>
      <c r="AI31" s="146"/>
      <c r="AJ31" s="306">
        <f>SUM(E31:AI31)</f>
        <v>0</v>
      </c>
      <c r="AK31" s="103">
        <v>4</v>
      </c>
      <c r="AL31" s="130"/>
      <c r="AM31" s="105">
        <f t="shared" si="2"/>
        <v>0</v>
      </c>
      <c r="AN31" s="516"/>
      <c r="AO31" s="517"/>
      <c r="AP31" s="317">
        <f>SUM(AJ31:AJ31)</f>
        <v>0</v>
      </c>
    </row>
    <row r="32" spans="1:42" ht="42.75" thickBot="1" x14ac:dyDescent="0.3">
      <c r="A32" s="539"/>
      <c r="B32" s="561"/>
      <c r="C32" s="307" t="s">
        <v>110</v>
      </c>
      <c r="D32" s="307" t="s">
        <v>112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315">
        <f>'Introducere SEM I'!AE29</f>
        <v>0</v>
      </c>
      <c r="X32" s="315">
        <f>'Introducere SEM I'!AF29</f>
        <v>0</v>
      </c>
      <c r="Y32" s="142"/>
      <c r="Z32" s="142"/>
      <c r="AA32" s="142"/>
      <c r="AB32" s="142"/>
      <c r="AC32" s="142"/>
      <c r="AD32" s="315">
        <f>'Introducere SEM I'!AJ29</f>
        <v>0</v>
      </c>
      <c r="AE32" s="315">
        <f>'Introducere SEM I'!AK29</f>
        <v>0</v>
      </c>
      <c r="AF32" s="142"/>
      <c r="AG32" s="142"/>
      <c r="AH32" s="142"/>
      <c r="AI32" s="142"/>
      <c r="AJ32" s="315"/>
      <c r="AK32" s="386"/>
      <c r="AL32" s="130"/>
      <c r="AM32" s="384"/>
      <c r="AN32" s="201"/>
      <c r="AO32" s="202"/>
      <c r="AP32" s="314">
        <f t="shared" si="0"/>
        <v>0</v>
      </c>
    </row>
    <row r="33" spans="1:42" ht="15" customHeight="1" thickBot="1" x14ac:dyDescent="0.3">
      <c r="A33" s="540" t="s">
        <v>82</v>
      </c>
      <c r="B33" s="482" t="s">
        <v>10</v>
      </c>
      <c r="C33" s="299" t="s">
        <v>11</v>
      </c>
      <c r="D33" s="299" t="s">
        <v>12</v>
      </c>
      <c r="E33" s="186"/>
      <c r="F33" s="186"/>
      <c r="G33" s="186"/>
      <c r="H33" s="370">
        <f>'Introducere SEM I'!AR18</f>
        <v>0</v>
      </c>
      <c r="I33" s="370">
        <f>'Introducere SEM I'!AS18</f>
        <v>0</v>
      </c>
      <c r="J33" s="370">
        <f>'Introducere SEM I'!AT18</f>
        <v>0</v>
      </c>
      <c r="K33" s="186"/>
      <c r="L33" s="186"/>
      <c r="M33" s="146"/>
      <c r="N33" s="146"/>
      <c r="O33" s="146"/>
      <c r="P33" s="146"/>
      <c r="Q33" s="146"/>
      <c r="R33" s="146"/>
      <c r="S33" s="146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302">
        <f>SUM(E33:AI33)</f>
        <v>0</v>
      </c>
      <c r="AK33" s="147">
        <v>3</v>
      </c>
      <c r="AL33" s="104">
        <f t="shared" si="3"/>
        <v>0</v>
      </c>
      <c r="AM33" s="384"/>
      <c r="AN33" s="516"/>
      <c r="AO33" s="517"/>
      <c r="AP33" s="316">
        <f>SUM(AJ33:AJ33)</f>
        <v>0</v>
      </c>
    </row>
    <row r="34" spans="1:42" ht="42.75" thickBot="1" x14ac:dyDescent="0.3">
      <c r="A34" s="541"/>
      <c r="B34" s="562"/>
      <c r="C34" s="307" t="s">
        <v>110</v>
      </c>
      <c r="D34" s="307" t="s">
        <v>111</v>
      </c>
      <c r="E34" s="186"/>
      <c r="F34" s="186"/>
      <c r="G34" s="186"/>
      <c r="H34" s="370">
        <f>'Introducere SEM I'!AR19</f>
        <v>0</v>
      </c>
      <c r="I34" s="370">
        <f>'Introducere SEM I'!AS19</f>
        <v>0</v>
      </c>
      <c r="J34" s="370">
        <f>'Introducere SEM I'!AT19</f>
        <v>0</v>
      </c>
      <c r="K34" s="186"/>
      <c r="L34" s="186"/>
      <c r="M34" s="146"/>
      <c r="N34" s="146"/>
      <c r="O34" s="146"/>
      <c r="P34" s="146"/>
      <c r="Q34" s="146"/>
      <c r="R34" s="146"/>
      <c r="S34" s="146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315"/>
      <c r="AK34" s="385"/>
      <c r="AL34" s="130"/>
      <c r="AM34" s="384"/>
      <c r="AN34" s="201"/>
      <c r="AO34" s="202"/>
      <c r="AP34" s="314">
        <f t="shared" si="0"/>
        <v>0</v>
      </c>
    </row>
    <row r="35" spans="1:42" ht="15.75" thickBot="1" x14ac:dyDescent="0.3">
      <c r="A35" s="541"/>
      <c r="B35" s="562"/>
      <c r="C35" s="303" t="s">
        <v>13</v>
      </c>
      <c r="D35" s="303" t="s">
        <v>14</v>
      </c>
      <c r="E35" s="186"/>
      <c r="F35" s="370">
        <f>'Introducere SEM I'!AP20</f>
        <v>0</v>
      </c>
      <c r="G35" s="370">
        <f>'Introducere SEM I'!AQ20</f>
        <v>0</v>
      </c>
      <c r="H35" s="186"/>
      <c r="I35" s="186"/>
      <c r="J35" s="186"/>
      <c r="K35" s="186"/>
      <c r="L35" s="186"/>
      <c r="M35" s="146"/>
      <c r="N35" s="146"/>
      <c r="O35" s="146"/>
      <c r="P35" s="146"/>
      <c r="Q35" s="146"/>
      <c r="R35" s="146"/>
      <c r="S35" s="146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306">
        <f>SUM(E35:AI35)</f>
        <v>0</v>
      </c>
      <c r="AK35" s="103">
        <v>2</v>
      </c>
      <c r="AL35" s="130"/>
      <c r="AM35" s="105">
        <f t="shared" ref="AM35" si="5">AJ35/10</f>
        <v>0</v>
      </c>
      <c r="AN35" s="516"/>
      <c r="AO35" s="517"/>
      <c r="AP35" s="317">
        <f>SUM(AJ35:AJ35)</f>
        <v>0</v>
      </c>
    </row>
    <row r="36" spans="1:42" ht="42.75" thickBot="1" x14ac:dyDescent="0.3">
      <c r="A36" s="541"/>
      <c r="B36" s="563"/>
      <c r="C36" s="307" t="s">
        <v>110</v>
      </c>
      <c r="D36" s="307" t="s">
        <v>112</v>
      </c>
      <c r="E36" s="186"/>
      <c r="F36" s="370">
        <f>'Introducere SEM I'!AP21</f>
        <v>0</v>
      </c>
      <c r="G36" s="370">
        <f>'Introducere SEM I'!AQ21</f>
        <v>0</v>
      </c>
      <c r="H36" s="186"/>
      <c r="I36" s="186"/>
      <c r="J36" s="186"/>
      <c r="K36" s="186"/>
      <c r="L36" s="186"/>
      <c r="M36" s="146"/>
      <c r="N36" s="146"/>
      <c r="O36" s="146"/>
      <c r="P36" s="146"/>
      <c r="Q36" s="146"/>
      <c r="R36" s="146"/>
      <c r="S36" s="146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315"/>
      <c r="AK36" s="386"/>
      <c r="AL36" s="130"/>
      <c r="AM36" s="384"/>
      <c r="AN36" s="201"/>
      <c r="AO36" s="202"/>
      <c r="AP36" s="314">
        <f t="shared" si="0"/>
        <v>0</v>
      </c>
    </row>
    <row r="37" spans="1:42" ht="15" customHeight="1" thickBot="1" x14ac:dyDescent="0.3">
      <c r="A37" s="541"/>
      <c r="B37" s="559" t="s">
        <v>15</v>
      </c>
      <c r="C37" s="299" t="s">
        <v>11</v>
      </c>
      <c r="D37" s="299" t="s">
        <v>12</v>
      </c>
      <c r="E37" s="186"/>
      <c r="F37" s="186"/>
      <c r="G37" s="186"/>
      <c r="H37" s="370">
        <f>'Introducere SEM I'!AR22</f>
        <v>0</v>
      </c>
      <c r="I37" s="370">
        <f>'Introducere SEM I'!AS22</f>
        <v>0</v>
      </c>
      <c r="J37" s="370">
        <f>'Introducere SEM I'!AT22</f>
        <v>0</v>
      </c>
      <c r="K37" s="186"/>
      <c r="L37" s="186"/>
      <c r="M37" s="146"/>
      <c r="N37" s="146"/>
      <c r="O37" s="146"/>
      <c r="P37" s="146"/>
      <c r="Q37" s="146"/>
      <c r="R37" s="146"/>
      <c r="S37" s="146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302">
        <f>SUM(E37:AI37)</f>
        <v>0</v>
      </c>
      <c r="AK37" s="147">
        <v>3</v>
      </c>
      <c r="AL37" s="104">
        <f t="shared" si="3"/>
        <v>0</v>
      </c>
      <c r="AM37" s="384"/>
      <c r="AN37" s="516"/>
      <c r="AO37" s="517"/>
      <c r="AP37" s="316">
        <f>SUM(AJ37:AJ37)</f>
        <v>0</v>
      </c>
    </row>
    <row r="38" spans="1:42" ht="42.75" thickBot="1" x14ac:dyDescent="0.3">
      <c r="A38" s="541"/>
      <c r="B38" s="560"/>
      <c r="C38" s="307" t="s">
        <v>110</v>
      </c>
      <c r="D38" s="307" t="s">
        <v>111</v>
      </c>
      <c r="E38" s="186"/>
      <c r="F38" s="186"/>
      <c r="G38" s="186"/>
      <c r="H38" s="370">
        <f>'Introducere SEM I'!AR23</f>
        <v>0</v>
      </c>
      <c r="I38" s="370">
        <f>'Introducere SEM I'!AS23</f>
        <v>0</v>
      </c>
      <c r="J38" s="370">
        <f>'Introducere SEM I'!AT23</f>
        <v>0</v>
      </c>
      <c r="K38" s="186"/>
      <c r="L38" s="186"/>
      <c r="M38" s="146"/>
      <c r="N38" s="146"/>
      <c r="O38" s="146"/>
      <c r="P38" s="146"/>
      <c r="Q38" s="146"/>
      <c r="R38" s="146"/>
      <c r="S38" s="146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315"/>
      <c r="AK38" s="385"/>
      <c r="AL38" s="130"/>
      <c r="AM38" s="384"/>
      <c r="AN38" s="201"/>
      <c r="AO38" s="202"/>
      <c r="AP38" s="314">
        <f t="shared" si="0"/>
        <v>0</v>
      </c>
    </row>
    <row r="39" spans="1:42" ht="15.75" thickBot="1" x14ac:dyDescent="0.3">
      <c r="A39" s="541"/>
      <c r="B39" s="560"/>
      <c r="C39" s="303" t="s">
        <v>13</v>
      </c>
      <c r="D39" s="303" t="s">
        <v>14</v>
      </c>
      <c r="E39" s="186"/>
      <c r="F39" s="370">
        <f>'Introducere SEM I'!AP24</f>
        <v>0</v>
      </c>
      <c r="G39" s="370">
        <f>'Introducere SEM I'!AQ24</f>
        <v>0</v>
      </c>
      <c r="H39" s="186"/>
      <c r="I39" s="186"/>
      <c r="J39" s="186"/>
      <c r="K39" s="186"/>
      <c r="L39" s="186"/>
      <c r="M39" s="146"/>
      <c r="N39" s="146"/>
      <c r="O39" s="146"/>
      <c r="P39" s="146"/>
      <c r="Q39" s="146"/>
      <c r="R39" s="146"/>
      <c r="S39" s="146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306">
        <f t="shared" si="4"/>
        <v>0</v>
      </c>
      <c r="AK39" s="103">
        <v>2</v>
      </c>
      <c r="AL39" s="130"/>
      <c r="AM39" s="105">
        <f t="shared" ref="AM39" si="6">AJ39/10</f>
        <v>0</v>
      </c>
      <c r="AN39" s="516"/>
      <c r="AO39" s="517"/>
      <c r="AP39" s="317">
        <f>SUM(AJ39:AJ39)</f>
        <v>0</v>
      </c>
    </row>
    <row r="40" spans="1:42" ht="42.75" thickBot="1" x14ac:dyDescent="0.3">
      <c r="A40" s="541"/>
      <c r="B40" s="561"/>
      <c r="C40" s="307" t="s">
        <v>110</v>
      </c>
      <c r="D40" s="307" t="s">
        <v>112</v>
      </c>
      <c r="E40" s="186"/>
      <c r="F40" s="370">
        <f>'Introducere SEM I'!AP25</f>
        <v>0</v>
      </c>
      <c r="G40" s="370">
        <f>'Introducere SEM I'!AQ25</f>
        <v>0</v>
      </c>
      <c r="H40" s="186"/>
      <c r="I40" s="186"/>
      <c r="J40" s="186"/>
      <c r="K40" s="186"/>
      <c r="L40" s="146"/>
      <c r="M40" s="146"/>
      <c r="N40" s="146"/>
      <c r="O40" s="146"/>
      <c r="P40" s="146"/>
      <c r="Q40" s="146"/>
      <c r="R40" s="146"/>
      <c r="S40" s="146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315"/>
      <c r="AK40" s="386"/>
      <c r="AL40" s="130"/>
      <c r="AM40" s="384"/>
      <c r="AN40" s="201"/>
      <c r="AO40" s="202"/>
      <c r="AP40" s="314">
        <f t="shared" si="0"/>
        <v>0</v>
      </c>
    </row>
    <row r="41" spans="1:42" ht="15" customHeight="1" thickBot="1" x14ac:dyDescent="0.3">
      <c r="A41" s="541"/>
      <c r="B41" s="559" t="s">
        <v>16</v>
      </c>
      <c r="C41" s="299" t="s">
        <v>11</v>
      </c>
      <c r="D41" s="299" t="s">
        <v>12</v>
      </c>
      <c r="E41" s="186"/>
      <c r="F41" s="186"/>
      <c r="G41" s="186"/>
      <c r="H41" s="370">
        <f>'Introducere SEM I'!AR26</f>
        <v>0</v>
      </c>
      <c r="I41" s="370">
        <f>'Introducere SEM I'!AS26</f>
        <v>0</v>
      </c>
      <c r="J41" s="370">
        <f>'Introducere SEM I'!AT26</f>
        <v>0</v>
      </c>
      <c r="K41" s="186"/>
      <c r="L41" s="146"/>
      <c r="M41" s="146"/>
      <c r="N41" s="146"/>
      <c r="O41" s="146"/>
      <c r="P41" s="146"/>
      <c r="Q41" s="146"/>
      <c r="R41" s="146"/>
      <c r="S41" s="146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302">
        <f>SUM(E41:AI41)</f>
        <v>0</v>
      </c>
      <c r="AK41" s="147">
        <v>3</v>
      </c>
      <c r="AL41" s="104">
        <f t="shared" si="3"/>
        <v>0</v>
      </c>
      <c r="AM41" s="384"/>
      <c r="AN41" s="516"/>
      <c r="AO41" s="517"/>
      <c r="AP41" s="316">
        <f>SUM(AJ41:AJ41)</f>
        <v>0</v>
      </c>
    </row>
    <row r="42" spans="1:42" ht="42.75" thickBot="1" x14ac:dyDescent="0.3">
      <c r="A42" s="541"/>
      <c r="B42" s="560"/>
      <c r="C42" s="307" t="s">
        <v>110</v>
      </c>
      <c r="D42" s="307" t="s">
        <v>111</v>
      </c>
      <c r="E42" s="186"/>
      <c r="F42" s="186"/>
      <c r="G42" s="186"/>
      <c r="H42" s="370">
        <f>'Introducere SEM I'!AR27</f>
        <v>0</v>
      </c>
      <c r="I42" s="370">
        <f>'Introducere SEM I'!AS27</f>
        <v>0</v>
      </c>
      <c r="J42" s="370">
        <f>'Introducere SEM I'!AT27</f>
        <v>0</v>
      </c>
      <c r="K42" s="186"/>
      <c r="L42" s="146"/>
      <c r="M42" s="146"/>
      <c r="N42" s="146"/>
      <c r="O42" s="146"/>
      <c r="P42" s="146"/>
      <c r="Q42" s="146"/>
      <c r="R42" s="146"/>
      <c r="S42" s="146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315"/>
      <c r="AK42" s="385"/>
      <c r="AL42" s="130"/>
      <c r="AM42" s="384"/>
      <c r="AN42" s="201"/>
      <c r="AO42" s="202"/>
      <c r="AP42" s="314">
        <f t="shared" si="0"/>
        <v>0</v>
      </c>
    </row>
    <row r="43" spans="1:42" ht="15.75" thickBot="1" x14ac:dyDescent="0.3">
      <c r="A43" s="541"/>
      <c r="B43" s="560"/>
      <c r="C43" s="303" t="s">
        <v>13</v>
      </c>
      <c r="D43" s="303" t="s">
        <v>14</v>
      </c>
      <c r="E43" s="186"/>
      <c r="F43" s="370">
        <f>'Introducere SEM I'!AP28</f>
        <v>0</v>
      </c>
      <c r="G43" s="370">
        <f>'Introducere SEM I'!AQ28</f>
        <v>0</v>
      </c>
      <c r="H43" s="186"/>
      <c r="I43" s="186"/>
      <c r="J43" s="186"/>
      <c r="K43" s="186"/>
      <c r="L43" s="186"/>
      <c r="M43" s="146"/>
      <c r="N43" s="146"/>
      <c r="O43" s="146"/>
      <c r="P43" s="146"/>
      <c r="Q43" s="146"/>
      <c r="R43" s="146"/>
      <c r="S43" s="146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306">
        <f>SUM(E43:AI43)</f>
        <v>0</v>
      </c>
      <c r="AK43" s="103">
        <v>2</v>
      </c>
      <c r="AL43" s="130"/>
      <c r="AM43" s="105">
        <f t="shared" ref="AM43:AM50" si="7">AJ43/10</f>
        <v>0</v>
      </c>
      <c r="AN43" s="516"/>
      <c r="AO43" s="517"/>
      <c r="AP43" s="317">
        <f>SUM(AJ43:AJ43)</f>
        <v>0</v>
      </c>
    </row>
    <row r="44" spans="1:42" ht="42.75" thickBot="1" x14ac:dyDescent="0.3">
      <c r="A44" s="542"/>
      <c r="B44" s="561"/>
      <c r="C44" s="307" t="s">
        <v>110</v>
      </c>
      <c r="D44" s="307" t="s">
        <v>112</v>
      </c>
      <c r="E44" s="142"/>
      <c r="F44" s="370">
        <f>'Introducere SEM I'!AP29</f>
        <v>0</v>
      </c>
      <c r="G44" s="370">
        <f>'Introducere SEM I'!AQ29</f>
        <v>0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315"/>
      <c r="AK44" s="386"/>
      <c r="AL44" s="130"/>
      <c r="AM44" s="384"/>
      <c r="AN44" s="201"/>
      <c r="AO44" s="202"/>
      <c r="AP44" s="314">
        <f t="shared" si="0"/>
        <v>0</v>
      </c>
    </row>
    <row r="45" spans="1:42" ht="15.75" thickBot="1" x14ac:dyDescent="0.3">
      <c r="A45" s="534" t="s">
        <v>83</v>
      </c>
      <c r="B45" s="487" t="s">
        <v>10</v>
      </c>
      <c r="C45" s="300" t="s">
        <v>11</v>
      </c>
      <c r="D45" s="300" t="s">
        <v>12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302">
        <f t="shared" ref="AJ45:AJ50" si="8">SUM(E45:AI45)</f>
        <v>0</v>
      </c>
      <c r="AK45" s="147">
        <v>0</v>
      </c>
      <c r="AL45" s="104">
        <f t="shared" si="3"/>
        <v>0</v>
      </c>
      <c r="AM45" s="384"/>
      <c r="AN45" s="173"/>
      <c r="AO45" s="172"/>
      <c r="AP45" s="316">
        <f t="shared" ref="AP45:AP56" si="9">SUM(AJ45:AJ45)</f>
        <v>0</v>
      </c>
    </row>
    <row r="46" spans="1:42" ht="15.75" thickBot="1" x14ac:dyDescent="0.3">
      <c r="A46" s="535"/>
      <c r="B46" s="489"/>
      <c r="C46" s="304" t="s">
        <v>13</v>
      </c>
      <c r="D46" s="304" t="s">
        <v>14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306">
        <f t="shared" si="8"/>
        <v>0</v>
      </c>
      <c r="AK46" s="109">
        <v>0</v>
      </c>
      <c r="AL46" s="130"/>
      <c r="AM46" s="105">
        <f t="shared" si="7"/>
        <v>0</v>
      </c>
      <c r="AN46" s="173"/>
      <c r="AO46" s="172"/>
      <c r="AP46" s="317">
        <f t="shared" si="9"/>
        <v>0</v>
      </c>
    </row>
    <row r="47" spans="1:42" ht="15.75" thickBot="1" x14ac:dyDescent="0.3">
      <c r="A47" s="535"/>
      <c r="B47" s="487" t="s">
        <v>15</v>
      </c>
      <c r="C47" s="300" t="s">
        <v>11</v>
      </c>
      <c r="D47" s="300" t="s">
        <v>12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302">
        <f t="shared" si="8"/>
        <v>0</v>
      </c>
      <c r="AK47" s="109">
        <v>0</v>
      </c>
      <c r="AL47" s="104">
        <f t="shared" si="3"/>
        <v>0</v>
      </c>
      <c r="AM47" s="384"/>
      <c r="AN47" s="173"/>
      <c r="AO47" s="172"/>
      <c r="AP47" s="316">
        <f t="shared" si="9"/>
        <v>0</v>
      </c>
    </row>
    <row r="48" spans="1:42" ht="15.75" thickBot="1" x14ac:dyDescent="0.3">
      <c r="A48" s="535"/>
      <c r="B48" s="489"/>
      <c r="C48" s="304" t="s">
        <v>13</v>
      </c>
      <c r="D48" s="304" t="s">
        <v>14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306">
        <f t="shared" si="8"/>
        <v>0</v>
      </c>
      <c r="AK48" s="109">
        <v>0</v>
      </c>
      <c r="AL48" s="130"/>
      <c r="AM48" s="105">
        <f t="shared" si="7"/>
        <v>0</v>
      </c>
      <c r="AN48" s="173"/>
      <c r="AO48" s="172"/>
      <c r="AP48" s="317">
        <f t="shared" si="9"/>
        <v>0</v>
      </c>
    </row>
    <row r="49" spans="1:42" ht="15.75" thickBot="1" x14ac:dyDescent="0.3">
      <c r="A49" s="535"/>
      <c r="B49" s="487" t="s">
        <v>16</v>
      </c>
      <c r="C49" s="300" t="s">
        <v>11</v>
      </c>
      <c r="D49" s="300" t="s">
        <v>12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302">
        <f t="shared" si="8"/>
        <v>0</v>
      </c>
      <c r="AK49" s="109">
        <v>0</v>
      </c>
      <c r="AL49" s="104">
        <f t="shared" si="3"/>
        <v>0</v>
      </c>
      <c r="AM49" s="384"/>
      <c r="AN49" s="173"/>
      <c r="AO49" s="172"/>
      <c r="AP49" s="316">
        <f t="shared" si="9"/>
        <v>0</v>
      </c>
    </row>
    <row r="50" spans="1:42" ht="15.75" thickBot="1" x14ac:dyDescent="0.3">
      <c r="A50" s="536"/>
      <c r="B50" s="489"/>
      <c r="C50" s="304" t="s">
        <v>13</v>
      </c>
      <c r="D50" s="304" t="s">
        <v>14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306">
        <f t="shared" si="8"/>
        <v>0</v>
      </c>
      <c r="AK50" s="109">
        <v>0</v>
      </c>
      <c r="AL50" s="130"/>
      <c r="AM50" s="105">
        <f t="shared" si="7"/>
        <v>0</v>
      </c>
      <c r="AN50" s="173"/>
      <c r="AO50" s="172"/>
      <c r="AP50" s="317">
        <f t="shared" si="9"/>
        <v>0</v>
      </c>
    </row>
    <row r="51" spans="1:42" ht="15.75" customHeight="1" thickBot="1" x14ac:dyDescent="0.3">
      <c r="A51" s="566" t="s">
        <v>72</v>
      </c>
      <c r="B51" s="569" t="s">
        <v>10</v>
      </c>
      <c r="C51" s="300" t="s">
        <v>11</v>
      </c>
      <c r="D51" s="300" t="s">
        <v>12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302">
        <f>SUM(E51:AI51)</f>
        <v>0</v>
      </c>
      <c r="AK51" s="109">
        <v>0</v>
      </c>
      <c r="AL51" s="104">
        <f t="shared" si="3"/>
        <v>0</v>
      </c>
      <c r="AM51" s="384"/>
      <c r="AN51" s="516"/>
      <c r="AO51" s="521"/>
      <c r="AP51" s="316">
        <f t="shared" si="9"/>
        <v>0</v>
      </c>
    </row>
    <row r="52" spans="1:42" ht="15.75" thickBot="1" x14ac:dyDescent="0.3">
      <c r="A52" s="567"/>
      <c r="B52" s="570"/>
      <c r="C52" s="304" t="s">
        <v>13</v>
      </c>
      <c r="D52" s="304" t="s">
        <v>14</v>
      </c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306">
        <f>SUM(E52:AI52)</f>
        <v>0</v>
      </c>
      <c r="AK52" s="109">
        <v>0</v>
      </c>
      <c r="AL52" s="130"/>
      <c r="AM52" s="105">
        <f t="shared" ref="AM52" si="10">AJ52/10</f>
        <v>0</v>
      </c>
      <c r="AN52" s="516"/>
      <c r="AO52" s="521"/>
      <c r="AP52" s="317">
        <f t="shared" si="9"/>
        <v>0</v>
      </c>
    </row>
    <row r="53" spans="1:42" ht="15.75" customHeight="1" thickBot="1" x14ac:dyDescent="0.3">
      <c r="A53" s="567"/>
      <c r="B53" s="480" t="s">
        <v>15</v>
      </c>
      <c r="C53" s="300" t="s">
        <v>11</v>
      </c>
      <c r="D53" s="300" t="s">
        <v>12</v>
      </c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302">
        <f t="shared" si="4"/>
        <v>0</v>
      </c>
      <c r="AK53" s="109">
        <v>0</v>
      </c>
      <c r="AL53" s="104">
        <f t="shared" si="3"/>
        <v>0</v>
      </c>
      <c r="AM53" s="384"/>
      <c r="AN53" s="516"/>
      <c r="AO53" s="521"/>
      <c r="AP53" s="316">
        <f t="shared" si="9"/>
        <v>0</v>
      </c>
    </row>
    <row r="54" spans="1:42" ht="15.75" thickBot="1" x14ac:dyDescent="0.3">
      <c r="A54" s="567"/>
      <c r="B54" s="571"/>
      <c r="C54" s="304" t="s">
        <v>13</v>
      </c>
      <c r="D54" s="304" t="s">
        <v>14</v>
      </c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43"/>
      <c r="AB54" s="139"/>
      <c r="AC54" s="139"/>
      <c r="AD54" s="139"/>
      <c r="AE54" s="139"/>
      <c r="AF54" s="139"/>
      <c r="AG54" s="139"/>
      <c r="AH54" s="139"/>
      <c r="AI54" s="139"/>
      <c r="AJ54" s="306">
        <f>SUM(E54:AI54)</f>
        <v>0</v>
      </c>
      <c r="AK54" s="109">
        <v>0</v>
      </c>
      <c r="AL54" s="130"/>
      <c r="AM54" s="105">
        <f t="shared" ref="AM54" si="11">AJ54/10</f>
        <v>0</v>
      </c>
      <c r="AN54" s="516"/>
      <c r="AO54" s="521"/>
      <c r="AP54" s="317">
        <f t="shared" si="9"/>
        <v>0</v>
      </c>
    </row>
    <row r="55" spans="1:42" ht="15.75" customHeight="1" thickBot="1" x14ac:dyDescent="0.3">
      <c r="A55" s="567"/>
      <c r="B55" s="480" t="s">
        <v>16</v>
      </c>
      <c r="C55" s="300" t="s">
        <v>11</v>
      </c>
      <c r="D55" s="300" t="s">
        <v>12</v>
      </c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302">
        <f>SUM(E55:AI55)</f>
        <v>0</v>
      </c>
      <c r="AK55" s="109">
        <v>0</v>
      </c>
      <c r="AL55" s="104">
        <f t="shared" si="3"/>
        <v>0</v>
      </c>
      <c r="AM55" s="384"/>
      <c r="AN55" s="516"/>
      <c r="AO55" s="521"/>
      <c r="AP55" s="316">
        <f t="shared" si="9"/>
        <v>0</v>
      </c>
    </row>
    <row r="56" spans="1:42" ht="15.75" thickBot="1" x14ac:dyDescent="0.3">
      <c r="A56" s="568"/>
      <c r="B56" s="571"/>
      <c r="C56" s="304" t="s">
        <v>13</v>
      </c>
      <c r="D56" s="304" t="s">
        <v>14</v>
      </c>
      <c r="E56" s="143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3"/>
      <c r="AB56" s="141"/>
      <c r="AC56" s="141"/>
      <c r="AD56" s="141"/>
      <c r="AE56" s="141"/>
      <c r="AF56" s="141"/>
      <c r="AG56" s="141"/>
      <c r="AH56" s="141"/>
      <c r="AI56" s="141"/>
      <c r="AJ56" s="306">
        <f t="shared" si="4"/>
        <v>0</v>
      </c>
      <c r="AK56" s="109">
        <v>0</v>
      </c>
      <c r="AL56" s="130"/>
      <c r="AM56" s="105">
        <f t="shared" ref="AM56" si="12">AJ56/10</f>
        <v>0</v>
      </c>
      <c r="AN56" s="516"/>
      <c r="AO56" s="521"/>
      <c r="AP56" s="317">
        <f t="shared" si="9"/>
        <v>0</v>
      </c>
    </row>
    <row r="57" spans="1:42" s="26" customFormat="1" ht="22.5" customHeight="1" thickBot="1" x14ac:dyDescent="0.3">
      <c r="A57" s="555" t="s">
        <v>60</v>
      </c>
      <c r="B57" s="548" t="s">
        <v>10</v>
      </c>
      <c r="C57" s="289" t="s">
        <v>11</v>
      </c>
      <c r="D57" s="295" t="s">
        <v>12</v>
      </c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3"/>
      <c r="Z57" s="292"/>
      <c r="AA57" s="293"/>
      <c r="AB57" s="297"/>
      <c r="AC57" s="296"/>
      <c r="AD57" s="296"/>
      <c r="AE57" s="296"/>
      <c r="AF57" s="296"/>
      <c r="AG57" s="296"/>
      <c r="AH57" s="296"/>
      <c r="AI57" s="296"/>
      <c r="AJ57" s="298">
        <f>AJ9+AJ21+AJ33+AJ51</f>
        <v>0</v>
      </c>
      <c r="AK57" s="156">
        <f>SUM(AK9,AK21,AK33,AK45,AK51)</f>
        <v>9</v>
      </c>
      <c r="AL57" s="422">
        <f>SUM(AL9,AL21,AL33,AL45,AL51)</f>
        <v>0</v>
      </c>
      <c r="AM57" s="424"/>
      <c r="AN57" s="123"/>
      <c r="AO57" s="124"/>
      <c r="AP57" s="197"/>
    </row>
    <row r="58" spans="1:42" s="26" customFormat="1" ht="21" customHeight="1" thickBot="1" x14ac:dyDescent="0.3">
      <c r="A58" s="556"/>
      <c r="B58" s="549"/>
      <c r="C58" s="318" t="s">
        <v>13</v>
      </c>
      <c r="D58" s="319" t="s">
        <v>14</v>
      </c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1"/>
      <c r="Z58" s="322"/>
      <c r="AA58" s="323"/>
      <c r="AB58" s="324"/>
      <c r="AC58" s="320"/>
      <c r="AD58" s="320"/>
      <c r="AE58" s="320"/>
      <c r="AF58" s="320"/>
      <c r="AG58" s="320"/>
      <c r="AH58" s="320"/>
      <c r="AI58" s="320"/>
      <c r="AJ58" s="325">
        <f>AJ11+AJ23+AJ35+AJ52</f>
        <v>0</v>
      </c>
      <c r="AK58" s="157">
        <f>SUM(AK11,AK23,AK35,AK46,AK52)</f>
        <v>4</v>
      </c>
      <c r="AL58" s="155"/>
      <c r="AM58" s="127">
        <f>SUM(AM11,AM23,AM35,AM52)</f>
        <v>0</v>
      </c>
      <c r="AN58" s="123"/>
      <c r="AO58" s="124"/>
      <c r="AP58" s="197"/>
    </row>
    <row r="59" spans="1:42" s="26" customFormat="1" ht="21.75" customHeight="1" thickBot="1" x14ac:dyDescent="0.3">
      <c r="A59" s="555" t="s">
        <v>60</v>
      </c>
      <c r="B59" s="548" t="s">
        <v>15</v>
      </c>
      <c r="C59" s="289" t="s">
        <v>11</v>
      </c>
      <c r="D59" s="283" t="s">
        <v>12</v>
      </c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1"/>
      <c r="Z59" s="292"/>
      <c r="AA59" s="293"/>
      <c r="AB59" s="294"/>
      <c r="AC59" s="290"/>
      <c r="AD59" s="290"/>
      <c r="AE59" s="290"/>
      <c r="AF59" s="290"/>
      <c r="AG59" s="290"/>
      <c r="AH59" s="290"/>
      <c r="AI59" s="290"/>
      <c r="AJ59" s="288">
        <f>AJ13+AJ25+AJ37+AJ53</f>
        <v>0</v>
      </c>
      <c r="AK59" s="157">
        <f>SUM(AK13,AK25,AK37,AK47,AK53)</f>
        <v>9</v>
      </c>
      <c r="AL59" s="127">
        <f>SUM(AL13,AL25,AL37,AL47,AL53)</f>
        <v>0</v>
      </c>
      <c r="AM59" s="112"/>
      <c r="AN59" s="123"/>
      <c r="AO59" s="124"/>
      <c r="AP59" s="197"/>
    </row>
    <row r="60" spans="1:42" s="26" customFormat="1" ht="22.5" customHeight="1" thickBot="1" x14ac:dyDescent="0.3">
      <c r="A60" s="556"/>
      <c r="B60" s="549"/>
      <c r="C60" s="318" t="s">
        <v>13</v>
      </c>
      <c r="D60" s="319" t="s">
        <v>14</v>
      </c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1"/>
      <c r="Z60" s="322"/>
      <c r="AA60" s="323"/>
      <c r="AB60" s="324"/>
      <c r="AC60" s="320"/>
      <c r="AD60" s="320"/>
      <c r="AE60" s="320"/>
      <c r="AF60" s="320"/>
      <c r="AG60" s="320"/>
      <c r="AH60" s="320"/>
      <c r="AI60" s="320"/>
      <c r="AJ60" s="325">
        <f>AJ15+AJ27+AJ39+AJ54</f>
        <v>0</v>
      </c>
      <c r="AK60" s="157">
        <f>SUM(AK15,AK27,AK39,AK48,AK54)</f>
        <v>4</v>
      </c>
      <c r="AL60" s="155"/>
      <c r="AM60" s="127">
        <f>SUM(AM15,AM27,AM39,AM54)</f>
        <v>0</v>
      </c>
      <c r="AN60" s="123"/>
      <c r="AO60" s="124"/>
      <c r="AP60" s="197"/>
    </row>
    <row r="61" spans="1:42" s="26" customFormat="1" ht="22.5" customHeight="1" thickBot="1" x14ac:dyDescent="0.3">
      <c r="A61" s="545" t="s">
        <v>60</v>
      </c>
      <c r="B61" s="544" t="s">
        <v>16</v>
      </c>
      <c r="C61" s="289" t="s">
        <v>11</v>
      </c>
      <c r="D61" s="283" t="s">
        <v>12</v>
      </c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1"/>
      <c r="Z61" s="292"/>
      <c r="AA61" s="293"/>
      <c r="AB61" s="294"/>
      <c r="AC61" s="290"/>
      <c r="AD61" s="290"/>
      <c r="AE61" s="290"/>
      <c r="AF61" s="290"/>
      <c r="AG61" s="290"/>
      <c r="AH61" s="290"/>
      <c r="AI61" s="290"/>
      <c r="AJ61" s="288">
        <f>AJ17+AJ29+AJ41+AJ55</f>
        <v>0</v>
      </c>
      <c r="AK61" s="157">
        <f>SUM(AK17,AK29,AK41,AK49,AK55)</f>
        <v>12</v>
      </c>
      <c r="AL61" s="127">
        <f>SUM(AL17,AL29,AL41,AL48,AL55)</f>
        <v>0</v>
      </c>
      <c r="AM61" s="424"/>
      <c r="AN61" s="123"/>
      <c r="AO61" s="124"/>
      <c r="AP61" s="197"/>
    </row>
    <row r="62" spans="1:42" s="26" customFormat="1" ht="22.5" customHeight="1" thickBot="1" x14ac:dyDescent="0.3">
      <c r="A62" s="545"/>
      <c r="B62" s="544"/>
      <c r="C62" s="318" t="s">
        <v>13</v>
      </c>
      <c r="D62" s="319" t="s">
        <v>14</v>
      </c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1"/>
      <c r="Z62" s="322"/>
      <c r="AA62" s="323"/>
      <c r="AB62" s="324"/>
      <c r="AC62" s="320"/>
      <c r="AD62" s="320"/>
      <c r="AE62" s="320"/>
      <c r="AF62" s="320"/>
      <c r="AG62" s="320"/>
      <c r="AH62" s="320"/>
      <c r="AI62" s="320"/>
      <c r="AJ62" s="325">
        <f>AJ19+AJ31+AJ43+AJ56</f>
        <v>0</v>
      </c>
      <c r="AK62" s="157">
        <f>SUM(AK19,AK31,AK43,AK50,AK56)</f>
        <v>6</v>
      </c>
      <c r="AL62" s="155"/>
      <c r="AM62" s="127">
        <f>SUM(AM19,AM31,AM43,AM56)</f>
        <v>0</v>
      </c>
      <c r="AN62" s="123"/>
      <c r="AO62" s="124"/>
      <c r="AP62" s="197"/>
    </row>
    <row r="63" spans="1:42" s="26" customFormat="1" ht="29.25" customHeight="1" thickBot="1" x14ac:dyDescent="0.3">
      <c r="A63" s="548"/>
      <c r="B63" s="551" t="s">
        <v>60</v>
      </c>
      <c r="C63" s="282" t="s">
        <v>11</v>
      </c>
      <c r="D63" s="283" t="s">
        <v>12</v>
      </c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5"/>
      <c r="Z63" s="286"/>
      <c r="AA63" s="287"/>
      <c r="AB63" s="284"/>
      <c r="AC63" s="284"/>
      <c r="AD63" s="284"/>
      <c r="AE63" s="284"/>
      <c r="AF63" s="284"/>
      <c r="AG63" s="284"/>
      <c r="AH63" s="284"/>
      <c r="AI63" s="284"/>
      <c r="AJ63" s="288">
        <f>AJ57+AJ59+AJ61</f>
        <v>0</v>
      </c>
      <c r="AK63" s="158">
        <f>SUM(AK57,AK59,AK61)</f>
        <v>30</v>
      </c>
      <c r="AL63" s="128">
        <f>SUM(AL57,AL59,AL61)</f>
        <v>0</v>
      </c>
      <c r="AM63" s="423"/>
      <c r="AN63" s="564"/>
      <c r="AO63" s="565"/>
      <c r="AP63" s="197"/>
    </row>
    <row r="64" spans="1:42" s="26" customFormat="1" ht="30.6" customHeight="1" thickBot="1" x14ac:dyDescent="0.3">
      <c r="A64" s="549"/>
      <c r="B64" s="552"/>
      <c r="C64" s="326" t="s">
        <v>13</v>
      </c>
      <c r="D64" s="327" t="s">
        <v>14</v>
      </c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9"/>
      <c r="Z64" s="330"/>
      <c r="AA64" s="329"/>
      <c r="AB64" s="328"/>
      <c r="AC64" s="328"/>
      <c r="AD64" s="328"/>
      <c r="AE64" s="328"/>
      <c r="AF64" s="328"/>
      <c r="AG64" s="328"/>
      <c r="AH64" s="328"/>
      <c r="AI64" s="328"/>
      <c r="AJ64" s="331">
        <f>AJ58+AJ60+AJ62</f>
        <v>0</v>
      </c>
      <c r="AK64" s="158">
        <f>SUM(AK58,AK60,AK62)</f>
        <v>14</v>
      </c>
      <c r="AL64" s="278"/>
      <c r="AM64" s="279">
        <f>SUM(AM58,AM60,AM62)</f>
        <v>0</v>
      </c>
      <c r="AN64" s="564"/>
      <c r="AO64" s="565"/>
      <c r="AP64" s="280"/>
    </row>
    <row r="65" spans="1:42" s="26" customFormat="1" ht="30.6" customHeight="1" thickBot="1" x14ac:dyDescent="0.3">
      <c r="A65" s="549"/>
      <c r="B65" s="553"/>
      <c r="C65" s="309" t="s">
        <v>110</v>
      </c>
      <c r="D65" s="339" t="s">
        <v>111</v>
      </c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2"/>
      <c r="AK65" s="336"/>
      <c r="AL65" s="277"/>
      <c r="AM65" s="337"/>
      <c r="AN65" s="226"/>
      <c r="AO65" s="227"/>
      <c r="AP65" s="313">
        <f>SUM(AP10,AP14,AP18,AP22,AP26,AP30,AP34,AP38,AP42)</f>
        <v>0</v>
      </c>
    </row>
    <row r="66" spans="1:42" s="26" customFormat="1" ht="30.6" customHeight="1" thickBot="1" x14ac:dyDescent="0.3">
      <c r="A66" s="549"/>
      <c r="B66" s="552"/>
      <c r="C66" s="309" t="s">
        <v>110</v>
      </c>
      <c r="D66" s="339" t="s">
        <v>112</v>
      </c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3"/>
      <c r="Z66" s="334"/>
      <c r="AA66" s="333"/>
      <c r="AB66" s="332"/>
      <c r="AC66" s="332"/>
      <c r="AD66" s="332"/>
      <c r="AE66" s="332"/>
      <c r="AF66" s="332"/>
      <c r="AG66" s="332"/>
      <c r="AH66" s="332"/>
      <c r="AI66" s="332"/>
      <c r="AJ66" s="335"/>
      <c r="AK66" s="336"/>
      <c r="AL66" s="277"/>
      <c r="AM66" s="337"/>
      <c r="AN66" s="226"/>
      <c r="AO66" s="227"/>
      <c r="AP66" s="313">
        <f>SUM(AP12,AP16,AP20,AP24,AP28,AP32,AP36,AP40,AP44)</f>
        <v>0</v>
      </c>
    </row>
    <row r="67" spans="1:42" s="26" customFormat="1" ht="30.6" customHeight="1" thickBot="1" x14ac:dyDescent="0.3">
      <c r="A67" s="550"/>
      <c r="B67" s="554"/>
      <c r="C67" s="309" t="s">
        <v>110</v>
      </c>
      <c r="D67" s="310" t="s">
        <v>115</v>
      </c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2"/>
      <c r="AK67" s="336"/>
      <c r="AL67" s="281"/>
      <c r="AM67" s="338"/>
      <c r="AN67" s="197"/>
      <c r="AO67" s="197"/>
      <c r="AP67" s="313">
        <f>SUM(AP10,AP12,AP14,AP16,AP18,AP20,AP22,AP24,AP26,AP28,AP30,AP32,AP34,AP36,AP38,AP40,AP42,AP44)</f>
        <v>0</v>
      </c>
    </row>
    <row r="68" spans="1:42" x14ac:dyDescent="0.25">
      <c r="A68" s="12"/>
      <c r="B68" s="371"/>
      <c r="C68" s="37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517"/>
      <c r="AO68" s="517"/>
      <c r="AP68" s="48"/>
    </row>
    <row r="69" spans="1:42" ht="22.9" customHeight="1" x14ac:dyDescent="0.25">
      <c r="A69" s="546" t="s">
        <v>108</v>
      </c>
      <c r="B69" s="546"/>
      <c r="C69" s="546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546"/>
      <c r="V69" s="546"/>
      <c r="W69" s="546"/>
      <c r="X69" s="546"/>
      <c r="Y69" s="546"/>
      <c r="Z69" s="546"/>
      <c r="AA69" s="546"/>
      <c r="AB69" s="546"/>
      <c r="AC69" s="546"/>
      <c r="AD69" s="546"/>
      <c r="AE69" s="546"/>
      <c r="AF69" s="546"/>
      <c r="AG69" s="546"/>
      <c r="AH69" s="546"/>
      <c r="AI69" s="546"/>
      <c r="AJ69" s="546"/>
      <c r="AK69" s="546"/>
      <c r="AL69" s="546"/>
      <c r="AM69" s="546"/>
    </row>
    <row r="70" spans="1:42" x14ac:dyDescent="0.25">
      <c r="A70" s="213" t="s">
        <v>17</v>
      </c>
      <c r="B70" s="217"/>
      <c r="C70" s="217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</row>
    <row r="71" spans="1:42" x14ac:dyDescent="0.25">
      <c r="A71" s="213" t="s">
        <v>18</v>
      </c>
      <c r="B71" s="217"/>
      <c r="C71" s="217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</row>
    <row r="72" spans="1:42" x14ac:dyDescent="0.25">
      <c r="A72" s="213" t="s">
        <v>19</v>
      </c>
      <c r="B72" s="217"/>
      <c r="C72" s="217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</row>
    <row r="73" spans="1:42" x14ac:dyDescent="0.25">
      <c r="A73" s="213" t="s">
        <v>20</v>
      </c>
      <c r="B73" s="217"/>
      <c r="C73" s="217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</row>
    <row r="74" spans="1:42" ht="41.25" customHeight="1" x14ac:dyDescent="0.25">
      <c r="A74" s="547" t="s">
        <v>109</v>
      </c>
      <c r="B74" s="547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7"/>
      <c r="AK74" s="547"/>
      <c r="AL74" s="547"/>
      <c r="AM74" s="547"/>
    </row>
    <row r="75" spans="1:42" ht="10.15" customHeight="1" x14ac:dyDescent="0.25">
      <c r="A75" s="225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</row>
    <row r="76" spans="1:42" ht="14.45" customHeight="1" x14ac:dyDescent="0.25">
      <c r="A76" s="458" t="s">
        <v>22</v>
      </c>
      <c r="B76" s="458"/>
      <c r="C76" s="458"/>
      <c r="D76" s="458"/>
      <c r="E76" s="458"/>
      <c r="F76" s="458"/>
      <c r="G76" s="458"/>
      <c r="H76" s="458"/>
      <c r="I76" s="458"/>
      <c r="J76" s="458"/>
      <c r="K76" s="458"/>
      <c r="L76" s="458"/>
      <c r="M76" s="461"/>
      <c r="N76" s="461"/>
      <c r="O76" s="461"/>
      <c r="P76" s="461"/>
      <c r="Q76" s="461"/>
      <c r="R76" s="461"/>
      <c r="S76" s="461"/>
      <c r="T76" s="461"/>
      <c r="U76" s="461"/>
      <c r="V76" s="461"/>
      <c r="W76" s="461"/>
      <c r="X76" s="461"/>
      <c r="Y76" s="461"/>
      <c r="Z76" s="458" t="s">
        <v>23</v>
      </c>
      <c r="AA76" s="458"/>
      <c r="AB76" s="458"/>
      <c r="AC76" s="458"/>
      <c r="AD76" s="458"/>
      <c r="AE76" s="458"/>
      <c r="AF76" s="458"/>
      <c r="AG76" s="458"/>
      <c r="AH76" s="458"/>
      <c r="AI76" s="114"/>
      <c r="AJ76" s="114"/>
      <c r="AK76" s="461"/>
      <c r="AL76" s="461"/>
      <c r="AM76" s="117"/>
      <c r="AN76" s="117"/>
      <c r="AO76" s="118"/>
      <c r="AP76" s="48"/>
    </row>
    <row r="77" spans="1:42" ht="15.75" x14ac:dyDescent="0.25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4"/>
      <c r="L77" s="114"/>
      <c r="M77" s="461"/>
      <c r="N77" s="461"/>
      <c r="O77" s="461"/>
      <c r="P77" s="461"/>
      <c r="Q77" s="461"/>
      <c r="R77" s="461"/>
      <c r="S77" s="461"/>
      <c r="T77" s="461"/>
      <c r="U77" s="461"/>
      <c r="V77" s="461"/>
      <c r="W77" s="461"/>
      <c r="X77" s="461"/>
      <c r="Y77" s="461"/>
      <c r="Z77" s="115"/>
      <c r="AA77" s="495" t="s">
        <v>107</v>
      </c>
      <c r="AB77" s="495"/>
      <c r="AC77" s="495"/>
      <c r="AD77" s="495"/>
      <c r="AE77" s="495"/>
      <c r="AF77" s="495"/>
      <c r="AG77" s="495"/>
      <c r="AH77" s="115"/>
      <c r="AI77" s="114"/>
      <c r="AJ77" s="114"/>
      <c r="AK77" s="461"/>
      <c r="AL77" s="461"/>
      <c r="AM77" s="117"/>
      <c r="AN77" s="117"/>
      <c r="AO77" s="118"/>
      <c r="AP77" s="48"/>
    </row>
    <row r="78" spans="1:42" ht="15.75" x14ac:dyDescent="0.25">
      <c r="A78" s="116" t="s">
        <v>24</v>
      </c>
      <c r="B78" s="116"/>
      <c r="C78" s="116"/>
      <c r="D78" s="505" t="str">
        <f>'Introducere SEM I'!D10</f>
        <v>.......................</v>
      </c>
      <c r="E78" s="505"/>
      <c r="F78" s="505"/>
      <c r="G78" s="505"/>
      <c r="H78" s="505"/>
      <c r="I78" s="505"/>
      <c r="J78" s="505"/>
      <c r="K78" s="505"/>
      <c r="L78" s="505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458" t="str">
        <f>'Introducere SEM I'!D11</f>
        <v>.......................</v>
      </c>
      <c r="AA78" s="458"/>
      <c r="AB78" s="458"/>
      <c r="AC78" s="458"/>
      <c r="AD78" s="458"/>
      <c r="AE78" s="458"/>
      <c r="AF78" s="458"/>
      <c r="AG78" s="458"/>
      <c r="AH78" s="458"/>
      <c r="AI78" s="116"/>
      <c r="AJ78" s="116"/>
      <c r="AK78" s="116"/>
      <c r="AL78" s="116"/>
      <c r="AM78" s="116"/>
      <c r="AN78" s="116"/>
      <c r="AO78" s="116"/>
      <c r="AP78" s="48"/>
    </row>
    <row r="79" spans="1:42" ht="15.6" customHeight="1" x14ac:dyDescent="0.25">
      <c r="A79" s="503" t="s">
        <v>105</v>
      </c>
      <c r="B79" s="503"/>
      <c r="C79" s="503"/>
      <c r="D79" s="506" t="s">
        <v>106</v>
      </c>
      <c r="E79" s="506"/>
      <c r="F79" s="506"/>
      <c r="G79" s="506"/>
      <c r="H79" s="506"/>
      <c r="I79" s="506"/>
      <c r="J79" s="506"/>
      <c r="K79" s="506"/>
      <c r="L79" s="506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199"/>
      <c r="AA79" s="199"/>
      <c r="AB79" s="199"/>
      <c r="AC79" s="199"/>
      <c r="AD79" s="199"/>
      <c r="AE79" s="199"/>
      <c r="AF79" s="199"/>
      <c r="AG79" s="199"/>
      <c r="AH79" s="199"/>
      <c r="AI79" s="200"/>
      <c r="AJ79" s="200"/>
      <c r="AK79" s="200"/>
      <c r="AL79" s="200"/>
      <c r="AM79" s="200"/>
      <c r="AN79" s="200"/>
      <c r="AO79" s="200"/>
      <c r="AP79" s="202"/>
    </row>
    <row r="80" spans="1:42" ht="15.75" x14ac:dyDescent="0.25">
      <c r="A80" s="459" t="s">
        <v>25</v>
      </c>
      <c r="B80" s="459"/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459"/>
      <c r="U80" s="459"/>
      <c r="V80" s="459"/>
      <c r="W80" s="459"/>
      <c r="X80" s="459"/>
      <c r="Y80" s="459"/>
      <c r="Z80" s="459"/>
      <c r="AA80" s="459"/>
      <c r="AB80" s="459"/>
      <c r="AC80" s="459"/>
      <c r="AD80" s="459"/>
      <c r="AE80" s="459"/>
      <c r="AF80" s="459"/>
      <c r="AG80" s="459"/>
      <c r="AH80" s="459"/>
      <c r="AI80" s="459"/>
      <c r="AJ80" s="459"/>
      <c r="AK80" s="459"/>
      <c r="AL80" s="459"/>
      <c r="AM80" s="459"/>
      <c r="AN80" s="459"/>
      <c r="AO80" s="459"/>
      <c r="AP80" s="48"/>
    </row>
    <row r="81" spans="1:53" ht="15.75" x14ac:dyDescent="0.25">
      <c r="A81" s="496" t="s">
        <v>70</v>
      </c>
      <c r="B81" s="496"/>
      <c r="C81" s="119" t="s">
        <v>50</v>
      </c>
      <c r="D81" s="497" t="s">
        <v>67</v>
      </c>
      <c r="E81" s="497"/>
      <c r="F81" s="497"/>
      <c r="G81" s="497"/>
      <c r="H81" s="497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48"/>
    </row>
    <row r="82" spans="1:53" x14ac:dyDescent="0.25">
      <c r="A82" s="49"/>
      <c r="B82" s="52"/>
      <c r="C82" s="572"/>
      <c r="D82" s="572"/>
      <c r="E82" s="49"/>
      <c r="F82" s="49"/>
      <c r="G82" s="49"/>
      <c r="H82" s="49"/>
      <c r="I82" s="49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465"/>
      <c r="Y82" s="465"/>
      <c r="Z82" s="53"/>
      <c r="AA82" s="465"/>
      <c r="AB82" s="465"/>
      <c r="AC82" s="465"/>
      <c r="AD82" s="465"/>
      <c r="AE82" s="465"/>
      <c r="AF82" s="465"/>
      <c r="AG82" s="465"/>
      <c r="AH82" s="465"/>
      <c r="AI82" s="465"/>
      <c r="AJ82" s="465"/>
      <c r="AK82" s="465"/>
      <c r="AL82" s="465"/>
      <c r="AM82" s="53"/>
      <c r="AN82" s="53"/>
      <c r="AO82" s="53"/>
      <c r="AP82" s="523"/>
      <c r="AQ82" s="523"/>
      <c r="AR82" s="460"/>
      <c r="AS82" s="460"/>
      <c r="AT82" s="460"/>
      <c r="AU82" s="460"/>
      <c r="AV82" s="460"/>
      <c r="AW82" s="460"/>
      <c r="AX82" s="460"/>
      <c r="AY82" s="460"/>
      <c r="AZ82" s="460"/>
      <c r="BA82" s="460"/>
    </row>
    <row r="83" spans="1:53" x14ac:dyDescent="0.25">
      <c r="A83" s="543"/>
      <c r="B83" s="543"/>
      <c r="C83" s="543"/>
      <c r="D83" s="460"/>
      <c r="E83" s="460"/>
      <c r="F83" s="49"/>
      <c r="G83" s="49"/>
      <c r="I83" s="96" t="s">
        <v>61</v>
      </c>
      <c r="L83" s="97" t="s">
        <v>53</v>
      </c>
      <c r="M83" s="97" t="s">
        <v>54</v>
      </c>
      <c r="N83" s="97"/>
      <c r="O83" s="96" t="s">
        <v>62</v>
      </c>
      <c r="P83" s="97"/>
      <c r="Q83" s="97"/>
      <c r="R83" s="557" t="s">
        <v>116</v>
      </c>
      <c r="S83" s="557"/>
      <c r="U83" s="53"/>
      <c r="V83" s="53"/>
      <c r="W83" s="53"/>
      <c r="X83" s="465"/>
      <c r="Y83" s="465"/>
      <c r="Z83" s="53"/>
      <c r="AA83" s="465"/>
      <c r="AB83" s="465"/>
      <c r="AC83" s="465"/>
      <c r="AD83" s="465"/>
      <c r="AE83" s="465"/>
      <c r="AF83" s="465"/>
      <c r="AG83" s="465"/>
      <c r="AH83" s="465"/>
      <c r="AI83" s="465"/>
      <c r="AJ83" s="465"/>
      <c r="AK83" s="465"/>
      <c r="AL83" s="465"/>
      <c r="AM83" s="53"/>
      <c r="AN83" s="53"/>
      <c r="AO83" s="53"/>
      <c r="AP83" s="523"/>
      <c r="AQ83" s="523"/>
      <c r="AR83" s="460"/>
      <c r="AS83" s="460"/>
      <c r="AT83" s="460"/>
      <c r="AU83" s="460"/>
      <c r="AV83" s="460"/>
      <c r="AW83" s="460"/>
      <c r="AX83" s="460"/>
      <c r="AY83" s="460"/>
      <c r="AZ83" s="460"/>
      <c r="BA83" s="460"/>
    </row>
    <row r="84" spans="1:53" x14ac:dyDescent="0.25">
      <c r="A84" s="501"/>
      <c r="B84" s="501"/>
      <c r="C84" s="501"/>
      <c r="D84" s="501"/>
      <c r="E84" s="501"/>
      <c r="F84" s="49"/>
      <c r="G84" s="49"/>
      <c r="H84" s="97"/>
      <c r="K84" s="97"/>
      <c r="L84" s="97" t="s">
        <v>53</v>
      </c>
      <c r="M84" s="96" t="s">
        <v>54</v>
      </c>
      <c r="N84" s="96"/>
      <c r="O84" s="97" t="s">
        <v>63</v>
      </c>
      <c r="P84" s="97"/>
      <c r="Q84" s="53"/>
      <c r="R84" s="558" t="s">
        <v>117</v>
      </c>
      <c r="S84" s="558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4"/>
      <c r="AJ84" s="49"/>
      <c r="AK84" s="49"/>
      <c r="AL84" s="49"/>
    </row>
    <row r="85" spans="1:53" x14ac:dyDescent="0.25">
      <c r="A85" s="501"/>
      <c r="B85" s="501"/>
      <c r="C85" s="501"/>
      <c r="D85" s="501"/>
      <c r="E85" s="501"/>
      <c r="F85" s="49"/>
      <c r="G85" s="49"/>
      <c r="H85" s="97"/>
      <c r="K85" s="97"/>
      <c r="L85" s="97" t="s">
        <v>53</v>
      </c>
      <c r="M85" s="96" t="s">
        <v>54</v>
      </c>
      <c r="N85" s="96"/>
      <c r="O85" s="97" t="s">
        <v>64</v>
      </c>
      <c r="P85" s="97"/>
      <c r="Q85" s="53"/>
      <c r="R85" s="558" t="s">
        <v>117</v>
      </c>
      <c r="S85" s="558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4"/>
      <c r="AJ85" s="49"/>
      <c r="AK85" s="49"/>
      <c r="AL85" s="49"/>
    </row>
    <row r="86" spans="1:53" s="211" customFormat="1" ht="14.25" x14ac:dyDescent="0.2">
      <c r="A86" s="207" t="s">
        <v>26</v>
      </c>
      <c r="B86" s="208"/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10"/>
      <c r="AK86" s="208"/>
      <c r="AL86" s="208"/>
      <c r="AM86" s="208"/>
    </row>
    <row r="87" spans="1:53" x14ac:dyDescent="0.25">
      <c r="A87" s="212" t="s">
        <v>88</v>
      </c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10"/>
      <c r="AK87" s="213"/>
      <c r="AL87" s="213"/>
      <c r="AM87" s="204"/>
    </row>
    <row r="88" spans="1:53" x14ac:dyDescent="0.25">
      <c r="A88" s="214" t="s">
        <v>89</v>
      </c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10"/>
      <c r="AK88" s="213"/>
      <c r="AL88" s="213"/>
      <c r="AM88" s="204"/>
    </row>
    <row r="89" spans="1:53" x14ac:dyDescent="0.25">
      <c r="A89" s="9" t="s">
        <v>90</v>
      </c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10"/>
      <c r="AK89" s="213"/>
      <c r="AL89" s="213"/>
      <c r="AM89" s="204"/>
    </row>
    <row r="90" spans="1:53" x14ac:dyDescent="0.25">
      <c r="A90" s="9" t="s">
        <v>91</v>
      </c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10"/>
      <c r="AK90" s="213"/>
      <c r="AL90" s="213"/>
      <c r="AM90" s="204"/>
    </row>
    <row r="91" spans="1:53" x14ac:dyDescent="0.25">
      <c r="A91" s="9" t="s">
        <v>92</v>
      </c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10"/>
      <c r="AK91" s="213"/>
      <c r="AL91" s="213"/>
      <c r="AM91" s="204"/>
    </row>
    <row r="92" spans="1:53" x14ac:dyDescent="0.25">
      <c r="A92" s="215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09"/>
      <c r="AG92" s="209"/>
      <c r="AH92" s="209"/>
      <c r="AI92" s="209"/>
      <c r="AJ92" s="210"/>
      <c r="AK92" s="213"/>
      <c r="AL92" s="213"/>
      <c r="AM92" s="204"/>
    </row>
    <row r="93" spans="1:53" x14ac:dyDescent="0.25">
      <c r="A93" s="214" t="s">
        <v>93</v>
      </c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6"/>
      <c r="N93" s="216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04"/>
    </row>
    <row r="94" spans="1:53" x14ac:dyDescent="0.25">
      <c r="A94" s="9" t="s">
        <v>94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6"/>
      <c r="N94" s="216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04"/>
    </row>
    <row r="95" spans="1:53" x14ac:dyDescent="0.25">
      <c r="A95" s="9" t="s">
        <v>95</v>
      </c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6"/>
      <c r="N95" s="216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04"/>
    </row>
    <row r="96" spans="1:53" x14ac:dyDescent="0.25">
      <c r="A96" s="9" t="s">
        <v>96</v>
      </c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6"/>
      <c r="N96" s="216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04"/>
    </row>
    <row r="97" spans="1:39" x14ac:dyDescent="0.25">
      <c r="A97" s="9" t="s">
        <v>97</v>
      </c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04"/>
    </row>
    <row r="98" spans="1:39" x14ac:dyDescent="0.25">
      <c r="A98" s="9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04"/>
    </row>
    <row r="99" spans="1:39" x14ac:dyDescent="0.25">
      <c r="A99" s="212" t="s">
        <v>98</v>
      </c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04"/>
    </row>
    <row r="100" spans="1:39" x14ac:dyDescent="0.25">
      <c r="A100" s="9" t="s">
        <v>99</v>
      </c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04"/>
    </row>
    <row r="101" spans="1:39" x14ac:dyDescent="0.25">
      <c r="A101" s="9" t="s">
        <v>100</v>
      </c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04"/>
    </row>
    <row r="102" spans="1:39" x14ac:dyDescent="0.25">
      <c r="A102" s="9" t="s">
        <v>101</v>
      </c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04"/>
    </row>
    <row r="103" spans="1:39" x14ac:dyDescent="0.25">
      <c r="A103" s="9" t="s">
        <v>102</v>
      </c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04"/>
    </row>
    <row r="104" spans="1:39" x14ac:dyDescent="0.25">
      <c r="A104" s="9" t="s">
        <v>103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04"/>
    </row>
    <row r="105" spans="1:39" x14ac:dyDescent="0.25">
      <c r="A105" s="9" t="s">
        <v>104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04"/>
    </row>
  </sheetData>
  <sheetProtection algorithmName="SHA-512" hashValue="CElIbI7t5XhEtkeA4+iSi9Fhu6HWr/QGICDCAKCFiVOr06sXvI0XvMy72oypYLEvvgh+3PAIIzzaltINTBDK3w==" saltValue="HRx83nAmJCv/82aUu0l7gg==" spinCount="100000" sheet="1" objects="1" scenarios="1"/>
  <mergeCells count="129">
    <mergeCell ref="C82:D82"/>
    <mergeCell ref="A84:E84"/>
    <mergeCell ref="A80:Z80"/>
    <mergeCell ref="D78:L78"/>
    <mergeCell ref="Z78:AH78"/>
    <mergeCell ref="S76:S77"/>
    <mergeCell ref="T76:T77"/>
    <mergeCell ref="U76:U77"/>
    <mergeCell ref="V76:V77"/>
    <mergeCell ref="W76:W77"/>
    <mergeCell ref="X76:X77"/>
    <mergeCell ref="M76:M77"/>
    <mergeCell ref="N76:N77"/>
    <mergeCell ref="O76:O77"/>
    <mergeCell ref="X82:Y82"/>
    <mergeCell ref="AA82:AB82"/>
    <mergeCell ref="AC82:AD82"/>
    <mergeCell ref="AE82:AF82"/>
    <mergeCell ref="AG82:AH82"/>
    <mergeCell ref="P76:P77"/>
    <mergeCell ref="Q76:Q77"/>
    <mergeCell ref="X83:Y83"/>
    <mergeCell ref="AA83:AB83"/>
    <mergeCell ref="AC83:AD83"/>
    <mergeCell ref="AE83:AF83"/>
    <mergeCell ref="AG83:AH83"/>
    <mergeCell ref="AI83:AJ83"/>
    <mergeCell ref="AI82:AJ82"/>
    <mergeCell ref="AK82:AL82"/>
    <mergeCell ref="AP82:AQ82"/>
    <mergeCell ref="AZ83:BA83"/>
    <mergeCell ref="AA80:AO80"/>
    <mergeCell ref="AK83:AL83"/>
    <mergeCell ref="AP83:AQ83"/>
    <mergeCell ref="AR83:AS83"/>
    <mergeCell ref="AT83:AU83"/>
    <mergeCell ref="AV83:AW83"/>
    <mergeCell ref="AX83:AY83"/>
    <mergeCell ref="AX82:AY82"/>
    <mergeCell ref="AZ82:BA82"/>
    <mergeCell ref="AR82:AS82"/>
    <mergeCell ref="AT82:AU82"/>
    <mergeCell ref="AV82:AW82"/>
    <mergeCell ref="AN64:AO64"/>
    <mergeCell ref="AK76:AL76"/>
    <mergeCell ref="AK77:AL77"/>
    <mergeCell ref="A76:L76"/>
    <mergeCell ref="AN68:AO68"/>
    <mergeCell ref="R76:R77"/>
    <mergeCell ref="Y76:Y77"/>
    <mergeCell ref="Z76:AH76"/>
    <mergeCell ref="AA77:AG77"/>
    <mergeCell ref="AN37:AO37"/>
    <mergeCell ref="AN39:AO39"/>
    <mergeCell ref="AN41:AO41"/>
    <mergeCell ref="AN43:AO43"/>
    <mergeCell ref="A45:A50"/>
    <mergeCell ref="B45:B46"/>
    <mergeCell ref="AN63:AO63"/>
    <mergeCell ref="A51:A56"/>
    <mergeCell ref="B51:B52"/>
    <mergeCell ref="AN51:AO51"/>
    <mergeCell ref="AN52:AO52"/>
    <mergeCell ref="B53:B54"/>
    <mergeCell ref="AN53:AO53"/>
    <mergeCell ref="AN54:AO54"/>
    <mergeCell ref="B55:B56"/>
    <mergeCell ref="AN55:AO55"/>
    <mergeCell ref="AN56:AO56"/>
    <mergeCell ref="B37:B40"/>
    <mergeCell ref="B41:B44"/>
    <mergeCell ref="A59:A60"/>
    <mergeCell ref="B59:B60"/>
    <mergeCell ref="B33:B36"/>
    <mergeCell ref="AN21:AO21"/>
    <mergeCell ref="AN23:AO23"/>
    <mergeCell ref="AN25:AO25"/>
    <mergeCell ref="AN27:AO27"/>
    <mergeCell ref="B9:B12"/>
    <mergeCell ref="B13:B16"/>
    <mergeCell ref="B25:B28"/>
    <mergeCell ref="AN29:AO29"/>
    <mergeCell ref="AN31:AO31"/>
    <mergeCell ref="B17:B20"/>
    <mergeCell ref="B21:B24"/>
    <mergeCell ref="AN33:AO33"/>
    <mergeCell ref="AN35:AO35"/>
    <mergeCell ref="AN13:AO13"/>
    <mergeCell ref="AN15:AO15"/>
    <mergeCell ref="AN17:AO17"/>
    <mergeCell ref="AN19:AO19"/>
    <mergeCell ref="AN9:AO9"/>
    <mergeCell ref="AN11:AO11"/>
    <mergeCell ref="A7:D7"/>
    <mergeCell ref="E7:G7"/>
    <mergeCell ref="J7:L7"/>
    <mergeCell ref="M7:O7"/>
    <mergeCell ref="A8:B8"/>
    <mergeCell ref="AN8:AO8"/>
    <mergeCell ref="A3:AM3"/>
    <mergeCell ref="A4:AM4"/>
    <mergeCell ref="A5:F5"/>
    <mergeCell ref="G5:AI5"/>
    <mergeCell ref="A6:B6"/>
    <mergeCell ref="C6:AI6"/>
    <mergeCell ref="A9:A20"/>
    <mergeCell ref="A21:A32"/>
    <mergeCell ref="A33:A44"/>
    <mergeCell ref="A85:E85"/>
    <mergeCell ref="A83:C83"/>
    <mergeCell ref="D83:E83"/>
    <mergeCell ref="D81:H81"/>
    <mergeCell ref="B61:B62"/>
    <mergeCell ref="A61:A62"/>
    <mergeCell ref="B47:B48"/>
    <mergeCell ref="B49:B50"/>
    <mergeCell ref="A79:C79"/>
    <mergeCell ref="D79:L79"/>
    <mergeCell ref="A69:AM69"/>
    <mergeCell ref="A74:AM74"/>
    <mergeCell ref="A63:A67"/>
    <mergeCell ref="B63:B67"/>
    <mergeCell ref="B57:B58"/>
    <mergeCell ref="A57:A58"/>
    <mergeCell ref="R83:S83"/>
    <mergeCell ref="R84:S84"/>
    <mergeCell ref="R85:S85"/>
    <mergeCell ref="A81:B81"/>
    <mergeCell ref="B29:B32"/>
  </mergeCells>
  <printOptions horizontalCentered="1"/>
  <pageMargins left="3.937007874015748E-2" right="3.937007874015748E-2" top="1.3779527559055118" bottom="0.94488188976377963" header="0.11811023622047245" footer="0.11811023622047245"/>
  <pageSetup paperSize="9" scale="65" fitToHeight="0" orientation="landscape" r:id="rId1"/>
  <ignoredErrors>
    <ignoredError sqref="AP10:AP16 AP18:AP41 AP42:AP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11</vt:i4>
      </vt:variant>
    </vt:vector>
  </HeadingPairs>
  <TitlesOfParts>
    <vt:vector size="18" baseType="lpstr">
      <vt:lpstr>Introducere SEM I</vt:lpstr>
      <vt:lpstr>Septembrie</vt:lpstr>
      <vt:lpstr>Octombrie</vt:lpstr>
      <vt:lpstr>Noiembrie</vt:lpstr>
      <vt:lpstr>Decembrie</vt:lpstr>
      <vt:lpstr>Ianuarie</vt:lpstr>
      <vt:lpstr>Anexa Sem I</vt:lpstr>
      <vt:lpstr>'Anexa Sem I'!_Toc522871847</vt:lpstr>
      <vt:lpstr>Decembrie!_Toc522871847</vt:lpstr>
      <vt:lpstr>Ianuarie!_Toc522871847</vt:lpstr>
      <vt:lpstr>Noiembrie!_Toc522871847</vt:lpstr>
      <vt:lpstr>Octombrie!_Toc522871847</vt:lpstr>
      <vt:lpstr>Septembrie!_Toc522871847</vt:lpstr>
      <vt:lpstr>Decembrie!Zona_de_imprimat</vt:lpstr>
      <vt:lpstr>Ianuarie!Zona_de_imprimat</vt:lpstr>
      <vt:lpstr>Noiembrie!Zona_de_imprimat</vt:lpstr>
      <vt:lpstr>Octombrie!Zona_de_imprimat</vt:lpstr>
      <vt:lpstr>Septembrie!Zona_de_imprimat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 Timis</dc:creator>
  <cp:lastModifiedBy>CJT Dana Donos</cp:lastModifiedBy>
  <cp:lastPrinted>2021-02-03T16:24:46Z</cp:lastPrinted>
  <dcterms:created xsi:type="dcterms:W3CDTF">2018-10-30T06:32:41Z</dcterms:created>
  <dcterms:modified xsi:type="dcterms:W3CDTF">2021-02-04T06:31:48Z</dcterms:modified>
</cp:coreProperties>
</file>